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trlProps/ctrlProp1.xml" ContentType="application/vnd.ms-excel.controlproperti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4404\Desktop\En cours\AM006229 - 18568300 - Services d'installation de dispositifs de télémétrie véhiculaire\2-Document\01_Renseignements_Formulaire\"/>
    </mc:Choice>
  </mc:AlternateContent>
  <xr:revisionPtr revIDLastSave="0" documentId="13_ncr:1_{05BFBDAD-6AA4-4A34-93F1-33E4A3707363}" xr6:coauthVersionLast="47" xr6:coauthVersionMax="47" xr10:uidLastSave="{00000000-0000-0000-0000-000000000000}"/>
  <bookViews>
    <workbookView xWindow="-110" yWindow="-110" windowWidth="38620" windowHeight="21220" xr2:uid="{A755AFAB-A089-4772-9478-4C02AA434B2D}"/>
  </bookViews>
  <sheets>
    <sheet name="FS partielle" sheetId="1" r:id="rId1"/>
    <sheet name="Liste des modifications" sheetId="14" r:id="rId2"/>
    <sheet name="LOT 01 - ROUYN-NORANDA" sheetId="2" r:id="rId3"/>
    <sheet name="LOT 02 - GASPÉ" sheetId="17" r:id="rId4"/>
    <sheet name="LOT 03 - CÔTE-NORD" sheetId="18" r:id="rId5"/>
    <sheet name="LOT 04 - SEPT-ÎLES" sheetId="19" r:id="rId6"/>
    <sheet name="LOT 05 - RIMOUSKI" sheetId="20" r:id="rId7"/>
    <sheet name="LOT 06 - CARLETON" sheetId="21" r:id="rId8"/>
    <sheet name="LOT 07 - CHICOUTIMI" sheetId="23" r:id="rId9"/>
    <sheet name="LOT 08 - CAP-NAT-CH-AP-CDQ-MAU " sheetId="22" r:id="rId10"/>
    <sheet name="LOT 09 - MTL-LAVAL-LAN-LAU-OUT" sheetId="24" r:id="rId11"/>
    <sheet name="LOT 10 - MONTÉRÉGIE-ESTRIE" sheetId="25" r:id="rId12"/>
    <sheet name="LOT 11 - BAIE-JAMES - RÉS. AUT." sheetId="27" r:id="rId13"/>
    <sheet name="Prix additionnels - Obligatoire" sheetId="28" r:id="rId14"/>
    <sheet name="Compte rendu de qualifications" sheetId="29" r:id="rId15"/>
    <sheet name="Sous-traitance" sheetId="30" r:id="rId16"/>
    <sheet name="Capacité de réalisation" sheetId="32" r:id="rId17"/>
  </sheets>
  <definedNames>
    <definedName name="_xlnm._FilterDatabase" localSheetId="2" hidden="1">'LOT 01 - ROUYN-NORANDA'!$A$10:$F$10</definedName>
    <definedName name="_xlnm._FilterDatabase" localSheetId="3" hidden="1">'LOT 02 - GASPÉ'!$A$10:$F$10</definedName>
    <definedName name="_xlnm._FilterDatabase" localSheetId="4" hidden="1">'LOT 03 - CÔTE-NORD'!$A$10:$F$10</definedName>
    <definedName name="_xlnm._FilterDatabase" localSheetId="5" hidden="1">'LOT 04 - SEPT-ÎLES'!$A$10:$F$10</definedName>
    <definedName name="_xlnm._FilterDatabase" localSheetId="6" hidden="1">'LOT 05 - RIMOUSKI'!$A$10:$F$10</definedName>
    <definedName name="_xlnm._FilterDatabase" localSheetId="7" hidden="1">'LOT 06 - CARLETON'!$A$10:$F$10</definedName>
    <definedName name="_xlnm._FilterDatabase" localSheetId="8" hidden="1">'LOT 07 - CHICOUTIMI'!$A$10:$F$10</definedName>
    <definedName name="_xlnm._FilterDatabase" localSheetId="9" hidden="1">'LOT 08 - CAP-NAT-CH-AP-CDQ-MAU '!$A$10:$F$10</definedName>
    <definedName name="_xlnm._FilterDatabase" localSheetId="10" hidden="1">'LOT 09 - MTL-LAVAL-LAN-LAU-OUT'!$A$10:$F$10</definedName>
    <definedName name="_xlnm._FilterDatabase" localSheetId="11" hidden="1">'LOT 10 - MONTÉRÉGIE-ESTRIE'!$A$10:$F$10</definedName>
    <definedName name="_xlnm._FilterDatabase" localSheetId="12" hidden="1">'LOT 11 - BAIE-JAMES - RÉS. AUT.'!$A$10:$F$10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2" l="1"/>
  <c r="I3" i="14"/>
  <c r="H42" i="20" l="1"/>
  <c r="H40" i="21"/>
  <c r="H42" i="2" l="1"/>
  <c r="H43" i="2" s="1"/>
  <c r="H38" i="27"/>
  <c r="H41" i="27"/>
  <c r="H40" i="27"/>
  <c r="H42" i="27" s="1"/>
  <c r="H34" i="27"/>
  <c r="H32" i="27"/>
  <c r="H30" i="27"/>
  <c r="H28" i="27"/>
  <c r="H26" i="27"/>
  <c r="H24" i="27"/>
  <c r="H20" i="27"/>
  <c r="H17" i="27"/>
  <c r="H14" i="27"/>
  <c r="H40" i="25"/>
  <c r="H43" i="25"/>
  <c r="H42" i="25"/>
  <c r="H36" i="25"/>
  <c r="H34" i="25"/>
  <c r="H32" i="25"/>
  <c r="H30" i="25"/>
  <c r="H28" i="25"/>
  <c r="H26" i="25"/>
  <c r="H24" i="25"/>
  <c r="H22" i="25"/>
  <c r="H20" i="25"/>
  <c r="H17" i="25"/>
  <c r="H14" i="25"/>
  <c r="H44" i="24"/>
  <c r="H43" i="24"/>
  <c r="H42" i="24"/>
  <c r="H36" i="24"/>
  <c r="H34" i="24"/>
  <c r="H32" i="24"/>
  <c r="H30" i="24"/>
  <c r="H28" i="24"/>
  <c r="H26" i="24"/>
  <c r="H24" i="24"/>
  <c r="H22" i="24"/>
  <c r="H20" i="24"/>
  <c r="H17" i="24"/>
  <c r="H14" i="24"/>
  <c r="H40" i="22"/>
  <c r="H43" i="22"/>
  <c r="H42" i="22"/>
  <c r="H44" i="22" s="1"/>
  <c r="H36" i="22"/>
  <c r="H34" i="22"/>
  <c r="H32" i="22"/>
  <c r="H30" i="22"/>
  <c r="H28" i="22"/>
  <c r="H26" i="22"/>
  <c r="H24" i="22"/>
  <c r="H22" i="22"/>
  <c r="H20" i="22"/>
  <c r="H17" i="22"/>
  <c r="H14" i="22"/>
  <c r="H40" i="23"/>
  <c r="H42" i="23"/>
  <c r="H43" i="23" s="1"/>
  <c r="H36" i="23"/>
  <c r="H34" i="23"/>
  <c r="H32" i="23"/>
  <c r="H30" i="23"/>
  <c r="H28" i="23"/>
  <c r="H26" i="23"/>
  <c r="H24" i="23"/>
  <c r="H22" i="23"/>
  <c r="H20" i="23"/>
  <c r="H17" i="23"/>
  <c r="H14" i="23"/>
  <c r="H34" i="21"/>
  <c r="H32" i="21"/>
  <c r="H30" i="21"/>
  <c r="H28" i="21"/>
  <c r="H26" i="21"/>
  <c r="H24" i="21"/>
  <c r="H22" i="21"/>
  <c r="H20" i="21"/>
  <c r="H17" i="21"/>
  <c r="H14" i="21"/>
  <c r="H41" i="21"/>
  <c r="H40" i="20"/>
  <c r="H43" i="20"/>
  <c r="H36" i="20"/>
  <c r="H34" i="20"/>
  <c r="H32" i="20"/>
  <c r="H30" i="20"/>
  <c r="H28" i="20"/>
  <c r="H26" i="20"/>
  <c r="H24" i="20"/>
  <c r="H22" i="20"/>
  <c r="H20" i="20"/>
  <c r="H17" i="20"/>
  <c r="H14" i="20"/>
  <c r="H40" i="19"/>
  <c r="H36" i="19"/>
  <c r="H34" i="19"/>
  <c r="H30" i="19"/>
  <c r="H28" i="19"/>
  <c r="H26" i="19"/>
  <c r="H24" i="19"/>
  <c r="H22" i="19"/>
  <c r="H20" i="19"/>
  <c r="H17" i="19"/>
  <c r="H14" i="19"/>
  <c r="H42" i="19"/>
  <c r="H43" i="19" s="1"/>
  <c r="H36" i="18"/>
  <c r="H39" i="18"/>
  <c r="H38" i="18"/>
  <c r="H32" i="18"/>
  <c r="H30" i="18"/>
  <c r="H28" i="18"/>
  <c r="H26" i="18"/>
  <c r="H24" i="18"/>
  <c r="H22" i="18"/>
  <c r="H20" i="18"/>
  <c r="H17" i="18"/>
  <c r="H14" i="18"/>
  <c r="H38" i="17"/>
  <c r="H39" i="17" s="1"/>
  <c r="H36" i="17"/>
  <c r="H45" i="24" l="1"/>
  <c r="H44" i="25"/>
  <c r="H40" i="18"/>
  <c r="H22" i="27"/>
  <c r="H32" i="19"/>
  <c r="H32" i="17"/>
  <c r="H30" i="17"/>
  <c r="H31" i="17"/>
  <c r="H28" i="17"/>
  <c r="H26" i="17"/>
  <c r="H24" i="17"/>
  <c r="H22" i="17"/>
  <c r="H20" i="17"/>
  <c r="H17" i="17"/>
  <c r="H14" i="17"/>
  <c r="H40" i="2"/>
  <c r="H36" i="2" l="1"/>
  <c r="H34" i="2"/>
  <c r="H32" i="2"/>
  <c r="H30" i="2"/>
  <c r="H28" i="2"/>
  <c r="H26" i="2"/>
  <c r="H24" i="2"/>
  <c r="H22" i="2"/>
  <c r="H20" i="2"/>
  <c r="H17" i="2"/>
  <c r="H14" i="2"/>
  <c r="H40" i="24"/>
  <c r="H38" i="21"/>
  <c r="H3" i="27"/>
  <c r="H3" i="25"/>
  <c r="H3" i="24" l="1"/>
  <c r="H3" i="22"/>
  <c r="H3" i="23"/>
  <c r="H3" i="21"/>
  <c r="H3" i="20"/>
  <c r="H3" i="19"/>
  <c r="H3" i="18"/>
  <c r="C3" i="28"/>
  <c r="H3" i="17" l="1"/>
  <c r="H3" i="2"/>
  <c r="H27" i="24" l="1"/>
  <c r="H21" i="23" l="1"/>
  <c r="H23" i="23"/>
  <c r="H21" i="20"/>
  <c r="H23" i="19"/>
  <c r="H21" i="19"/>
  <c r="H35" i="2"/>
  <c r="H33" i="2"/>
  <c r="H31" i="2"/>
  <c r="H29" i="2"/>
  <c r="H27" i="2"/>
  <c r="H25" i="2"/>
  <c r="H23" i="2"/>
  <c r="H21" i="2"/>
  <c r="H19" i="2"/>
  <c r="H16" i="2"/>
  <c r="H13" i="2"/>
  <c r="H23" i="27"/>
  <c r="H21" i="27"/>
  <c r="H19" i="27"/>
  <c r="H21" i="25"/>
  <c r="H35" i="25"/>
  <c r="H33" i="25"/>
  <c r="H31" i="25"/>
  <c r="H29" i="25"/>
  <c r="H27" i="25"/>
  <c r="H25" i="25"/>
  <c r="H23" i="25"/>
  <c r="H19" i="25"/>
  <c r="H16" i="25"/>
  <c r="H13" i="25"/>
  <c r="H35" i="24"/>
  <c r="H33" i="24"/>
  <c r="H31" i="24"/>
  <c r="H29" i="24"/>
  <c r="H25" i="24"/>
  <c r="H23" i="24"/>
  <c r="H21" i="24"/>
  <c r="H19" i="24"/>
  <c r="H16" i="24"/>
  <c r="H13" i="24"/>
  <c r="H35" i="22"/>
  <c r="H33" i="22"/>
  <c r="H31" i="22"/>
  <c r="H29" i="22"/>
  <c r="H27" i="22"/>
  <c r="H25" i="22"/>
  <c r="H23" i="22"/>
  <c r="H21" i="22"/>
  <c r="H19" i="22"/>
  <c r="H16" i="22"/>
  <c r="H13" i="22"/>
  <c r="H27" i="23"/>
  <c r="H25" i="23"/>
  <c r="H19" i="23"/>
  <c r="H25" i="21"/>
  <c r="H23" i="21"/>
  <c r="H21" i="21"/>
  <c r="H19" i="21"/>
  <c r="H27" i="20"/>
  <c r="H25" i="20"/>
  <c r="H23" i="20"/>
  <c r="H19" i="20"/>
  <c r="H27" i="19"/>
  <c r="H25" i="19"/>
  <c r="H19" i="19"/>
  <c r="H23" i="18"/>
  <c r="H21" i="18"/>
  <c r="H19" i="18"/>
  <c r="H23" i="17"/>
  <c r="H21" i="17"/>
  <c r="H19" i="17"/>
  <c r="H37" i="25" l="1"/>
  <c r="H45" i="25"/>
  <c r="H37" i="24"/>
  <c r="H46" i="24" s="1"/>
  <c r="H6" i="24" s="1"/>
  <c r="D35" i="1" s="1"/>
  <c r="H37" i="22"/>
  <c r="H45" i="22"/>
  <c r="H37" i="2"/>
  <c r="H44" i="2" s="1"/>
  <c r="H6" i="22" l="1"/>
  <c r="D33" i="1" s="1"/>
  <c r="H6" i="2"/>
  <c r="D19" i="1" s="1"/>
  <c r="H6" i="25"/>
  <c r="D37" i="1" s="1"/>
  <c r="H33" i="27" l="1"/>
  <c r="H31" i="27"/>
  <c r="H29" i="27"/>
  <c r="H27" i="27"/>
  <c r="H25" i="27"/>
  <c r="H16" i="27"/>
  <c r="H13" i="27"/>
  <c r="H35" i="23"/>
  <c r="H33" i="23"/>
  <c r="H31" i="23"/>
  <c r="H29" i="23"/>
  <c r="H16" i="23"/>
  <c r="H13" i="23"/>
  <c r="H33" i="21"/>
  <c r="H31" i="21"/>
  <c r="H29" i="21"/>
  <c r="H27" i="21"/>
  <c r="H16" i="21"/>
  <c r="H13" i="21"/>
  <c r="H35" i="20"/>
  <c r="H33" i="20"/>
  <c r="H31" i="20"/>
  <c r="H29" i="20"/>
  <c r="H16" i="20"/>
  <c r="H13" i="20"/>
  <c r="H35" i="19"/>
  <c r="H33" i="19"/>
  <c r="H31" i="19"/>
  <c r="H29" i="19"/>
  <c r="H16" i="19"/>
  <c r="H13" i="19"/>
  <c r="H31" i="18"/>
  <c r="H29" i="18"/>
  <c r="H27" i="18"/>
  <c r="H25" i="18"/>
  <c r="H16" i="18"/>
  <c r="H13" i="18"/>
  <c r="H29" i="17"/>
  <c r="H27" i="17"/>
  <c r="H25" i="17"/>
  <c r="H16" i="17"/>
  <c r="H13" i="17"/>
  <c r="H40" i="17" s="1"/>
  <c r="H35" i="27" l="1"/>
  <c r="H43" i="27" s="1"/>
  <c r="H6" i="27" s="1"/>
  <c r="D39" i="1" s="1"/>
  <c r="H37" i="23"/>
  <c r="H44" i="23" s="1"/>
  <c r="H35" i="21"/>
  <c r="H42" i="21" s="1"/>
  <c r="H44" i="19"/>
  <c r="H37" i="19"/>
  <c r="H33" i="18"/>
  <c r="H41" i="18" s="1"/>
  <c r="H6" i="18" s="1"/>
  <c r="D23" i="1" s="1"/>
  <c r="H37" i="20"/>
  <c r="H44" i="20" s="1"/>
  <c r="H33" i="17"/>
  <c r="H6" i="17" s="1"/>
  <c r="D21" i="1" s="1"/>
  <c r="H6" i="19" l="1"/>
  <c r="D25" i="1" s="1"/>
  <c r="H6" i="23"/>
  <c r="D31" i="1" s="1"/>
  <c r="H6" i="20"/>
  <c r="D27" i="1" s="1"/>
  <c r="H6" i="21"/>
  <c r="D29" i="1" s="1"/>
  <c r="G16" i="1" l="1"/>
</calcChain>
</file>

<file path=xl/sharedStrings.xml><?xml version="1.0" encoding="utf-8"?>
<sst xmlns="http://schemas.openxmlformats.org/spreadsheetml/2006/main" count="1253" uniqueCount="192">
  <si>
    <t>Formule de soumission</t>
  </si>
  <si>
    <t>Niveau de confidentialité: Confidentiel une fois rempli</t>
  </si>
  <si>
    <r>
      <t xml:space="preserve">Montant total de la soumission
</t>
    </r>
    <r>
      <rPr>
        <sz val="8"/>
        <rFont val="Arial"/>
        <family val="2"/>
      </rPr>
      <t>(tout prix soumis n'inclut pas la TPS et la TVQ)</t>
    </r>
  </si>
  <si>
    <t>(tout prix soumis n'inclut pas la TPS et la TVQ)</t>
  </si>
  <si>
    <r>
      <t>LISTE DES MODIFICATIONS DE LA FORMULE DE SOUMISSION</t>
    </r>
    <r>
      <rPr>
        <b/>
        <sz val="18"/>
        <rFont val="Arial"/>
        <family val="2"/>
      </rPr>
      <t xml:space="preserve"> *</t>
    </r>
  </si>
  <si>
    <t>RÉVISION</t>
  </si>
  <si>
    <t>ADDENDA</t>
  </si>
  <si>
    <t>ONGLET</t>
  </si>
  <si>
    <t>DÉTAILS</t>
  </si>
  <si>
    <t>---</t>
  </si>
  <si>
    <t>Version originale pour publication</t>
  </si>
  <si>
    <t>*</t>
  </si>
  <si>
    <t>Cet onglet est réservé à l'usage exclusif d'Hydro-Québec</t>
  </si>
  <si>
    <t>Ce poste comprend les services suivants :</t>
  </si>
  <si>
    <t>Ligne de services</t>
  </si>
  <si>
    <t>Désignation</t>
  </si>
  <si>
    <t>UQ</t>
  </si>
  <si>
    <t>CH</t>
  </si>
  <si>
    <t>Confidentiel une fois rempli</t>
  </si>
  <si>
    <t>Compte rendu de qualifications</t>
  </si>
  <si>
    <t>A.</t>
  </si>
  <si>
    <t>Liste de contrats en cours de réalisation par notre entreprise</t>
  </si>
  <si>
    <t>1.</t>
  </si>
  <si>
    <t>Description :</t>
  </si>
  <si>
    <t>Valeur  ($) :</t>
  </si>
  <si>
    <t xml:space="preserve"> Réalisé  (%) :</t>
  </si>
  <si>
    <t>Propriétaire (nom) :</t>
  </si>
  <si>
    <t>Adresse :</t>
  </si>
  <si>
    <t>2.</t>
  </si>
  <si>
    <t>3.</t>
  </si>
  <si>
    <t>4.</t>
  </si>
  <si>
    <t>5.</t>
  </si>
  <si>
    <t>B.</t>
  </si>
  <si>
    <t>Liste des contrats similaires que notre entreprise a réalisés au cours des cinq dernières années</t>
  </si>
  <si>
    <t>C.</t>
  </si>
  <si>
    <t>Liste du personnel de maîtrise que nous entendons affecter à l'exécution des travaux donnant son expérience et sa compétence en la matière</t>
  </si>
  <si>
    <t>Nom :</t>
  </si>
  <si>
    <t xml:space="preserve">Poste : </t>
  </si>
  <si>
    <t xml:space="preserve">Années d'expérience : </t>
  </si>
  <si>
    <t>D.</t>
  </si>
  <si>
    <t>E.</t>
  </si>
  <si>
    <t>Description sommaire des dispositions que nous entendons prendre afin de garantir la sécurité, l'hygiène et le bien-être de nos salariés (organisation et personnel)</t>
  </si>
  <si>
    <t>F.</t>
  </si>
  <si>
    <t>Liste de l'outillage que nous avons l'intention d'utiliser pour réaliser les travaux</t>
  </si>
  <si>
    <t xml:space="preserve">  Quantité : </t>
  </si>
  <si>
    <r>
      <t xml:space="preserve">Genre d'unité (Modèle, dimensions, capacité) :  </t>
    </r>
    <r>
      <rPr>
        <u/>
        <sz val="11"/>
        <color theme="1"/>
        <rFont val="Calibri"/>
        <family val="2"/>
        <scheme val="minor"/>
      </rPr>
      <t xml:space="preserve"> </t>
    </r>
  </si>
  <si>
    <t xml:space="preserve">H.P. : </t>
  </si>
  <si>
    <t xml:space="preserve"> Année de fabrication :  </t>
  </si>
  <si>
    <t xml:space="preserve"> Année d'achat :  </t>
  </si>
  <si>
    <t>Valeur unitaire à l'achat :</t>
  </si>
  <si>
    <t xml:space="preserve">État à l'achat : </t>
  </si>
  <si>
    <t xml:space="preserve">État actuel : </t>
  </si>
  <si>
    <t>Nom du soumissionnaire :</t>
  </si>
  <si>
    <t>Sous-traitance</t>
  </si>
  <si>
    <t>Liste des sous-traitants</t>
  </si>
  <si>
    <t>Objet du contrat :</t>
  </si>
  <si>
    <t>Valeur estimée :</t>
  </si>
  <si>
    <t>Montant total pour le lot 10</t>
  </si>
  <si>
    <t>No de clause particulière</t>
  </si>
  <si>
    <t>Prix
$</t>
  </si>
  <si>
    <t>Valeur totale
$</t>
  </si>
  <si>
    <t>HRE</t>
  </si>
  <si>
    <t>Lot</t>
  </si>
  <si>
    <t xml:space="preserve">PRIX UNITAIRES ET FORFAITAIRES
Le montant total de la soumission indiqué à la première page de la formule de soumission est la somme du ou des montants forfaitaires, et/ou des montants provisionnels et du ou des prix totaux calculés (prix unitaire x  quantité).
Les coûts des travaux qui ne semblent pas décrits dans cette ventilation sont inclus dans les articles se rapprochant le plus de la catégorie des travaux appropriés.
Notes:  Advenant une différence entre ladite somme et le montant total de la soumission indiqué à la première page de la formule de soumission, le(s) prix forfaitaire(s), les montants provisionnels ainsi que le(s) prix unitaire(s) multipliés par les quantités indiquées au bordereau prévalent.
</t>
  </si>
  <si>
    <t xml:space="preserve"> </t>
  </si>
  <si>
    <t>* Les prix soumis doivent inclure également les coûts liés aux EPI (équipement de protection individuelle)</t>
  </si>
  <si>
    <t>LOT 01 - ROUYN-NORANDA</t>
  </si>
  <si>
    <t>Quantité
sur 5 ans</t>
  </si>
  <si>
    <t>LOT 02 - GASPÉ</t>
  </si>
  <si>
    <t>LOT 03 - CÔTE-NORD</t>
  </si>
  <si>
    <t>LOT 04 - SEPT-ÎLES</t>
  </si>
  <si>
    <t>LOT 05 - RIMOUSKI</t>
  </si>
  <si>
    <t>LOT 06 - CARLETON</t>
  </si>
  <si>
    <t>LOT 07 - CHICOUTIMI</t>
  </si>
  <si>
    <t>Montant total pour le lot 11</t>
  </si>
  <si>
    <t>Installation de support</t>
  </si>
  <si>
    <t>TOTAL LOT 04 - SEPT-ÎLES</t>
  </si>
  <si>
    <t>TOTAL LOT 05 - RIMOUSKI</t>
  </si>
  <si>
    <t>TOTAL LOT 03 - CÔTE-NORD</t>
  </si>
  <si>
    <t>TOTAL LOT 02 - GASPÉ</t>
  </si>
  <si>
    <t>TOTAL LOT 06 - CARLETON</t>
  </si>
  <si>
    <t>TOTAL LOT 07 - CHICOUTIMI</t>
  </si>
  <si>
    <t>Appel de propositions</t>
  </si>
  <si>
    <t>Prix unitaire
$</t>
  </si>
  <si>
    <t>* Le soumissionnaire doit obligatoirement remplir la liste de prix additionnels</t>
  </si>
  <si>
    <t>TRAVAUX CORRECTIFS</t>
  </si>
  <si>
    <t>Taux horaire Installateur GeoTab (régulier)</t>
  </si>
  <si>
    <t>Taux horaire Installateur GeoTab (Soir/Fin de semaine)</t>
  </si>
  <si>
    <t>Montant provisionnel pour travaux correctifs</t>
  </si>
  <si>
    <t>Taux horaire régulier pour temps de déplacement</t>
  </si>
  <si>
    <t>Taux horaire régulier pour temps d'attente</t>
  </si>
  <si>
    <t xml:space="preserve">PRIX ADDITIONNELS
Les prix unitaires soumis sont utilisés en vue d'établir des additions, modifications
ou soustractions au contrat, pouvant être sollicitées par Hydro-Québec.
Ces prix ne comprennent ni la TPS ni la TVQ.
</t>
  </si>
  <si>
    <t>TOTAL LOT 01 - ROUYN-NORANDA</t>
  </si>
  <si>
    <t>LOT 08 - CAPITALE-NATIONALE/CHAUDIÈRE-APPALACHES/CENTRE-DU-QUÉBEC/MAURICIE</t>
  </si>
  <si>
    <t>TOTAL LOT 08 - CAPITALE-NATIONALE/CHAUDIÈRE-APPALACHES/CENTRE-DU-QUÉBEC/MAURICIE</t>
  </si>
  <si>
    <t>LOT 09 - MONTRÉAL/LAVAL/LAURENTIDES/LANAUDIÈRE/OUTAOUAIS</t>
  </si>
  <si>
    <t>TOTAL LOT 09 - MONTRÉAL/LAVAL/LAURENTIDES/LANAUDIÈRE/OUTAOUAIS</t>
  </si>
  <si>
    <t>LOT 10 - MONTÉRÉGIE/ESTRIE</t>
  </si>
  <si>
    <t>TOTAL LOT 10 - MONTÉRÉGIE/ESTRIE</t>
  </si>
  <si>
    <t>OBJET</t>
  </si>
  <si>
    <t>FOURNISSEUR</t>
  </si>
  <si>
    <t>ADRESSE</t>
  </si>
  <si>
    <t>TÉLÉPHONE</t>
  </si>
  <si>
    <t>COURRIEL</t>
  </si>
  <si>
    <t>Kit Utilitaire-Rural Soir/Fin de semaine</t>
  </si>
  <si>
    <t>Déplacement Rouyn-Noranda</t>
  </si>
  <si>
    <t>Désinstallation Tout type de véhicule (Jour)</t>
  </si>
  <si>
    <t>Désinstallation Tout type de véhicule (Soir-Fds)</t>
  </si>
  <si>
    <t>Installation support pour tablette iPad (Jour)</t>
  </si>
  <si>
    <t>Kit Léger-Lourd-Satellite (Jour)</t>
  </si>
  <si>
    <t>Kit Léger-Rural (Jour)</t>
  </si>
  <si>
    <t>Kit Lourd-Rural (Jour)</t>
  </si>
  <si>
    <t>Kit Léger-Urbain (Jour)</t>
  </si>
  <si>
    <t>Kit Lourd-Urbain (Jour)</t>
  </si>
  <si>
    <t>Kit Utilitaire-Remorque-Satellite (Jour)</t>
  </si>
  <si>
    <t>Kit Remorque-Urbain (Jour)</t>
  </si>
  <si>
    <t>Kit Utilitaire-Rural (Jour)</t>
  </si>
  <si>
    <t>Kit Utilitaire-Urbain (Jour)</t>
  </si>
  <si>
    <t>Installation support pour tablette iPad (Soir-Fds)</t>
  </si>
  <si>
    <t>Kit Léger-Lourd-Satellite (Soir-Fds)</t>
  </si>
  <si>
    <t>Kit Léger-Rural (Soir-Fds)</t>
  </si>
  <si>
    <t>Kit Lourd-Rural (Soir-Fds)</t>
  </si>
  <si>
    <t>Kit Léger-Urbain (Soir-Fds)</t>
  </si>
  <si>
    <t>Kit Lourd-Urbain (Soir-Fds)</t>
  </si>
  <si>
    <t>Kit Utilitaire-Remorque-Satellite (Soir-Fds)</t>
  </si>
  <si>
    <t>Kit Remorque-Urbain (Soir-Fds)</t>
  </si>
  <si>
    <t>Kit Utilitaire-Urbain (Soir-Fds)</t>
  </si>
  <si>
    <t>Déplacement pour exécution des services (aller-retour)</t>
  </si>
  <si>
    <t>Dispositif de télémétrie véhiculaire</t>
  </si>
  <si>
    <t>Sous-total Dispositif télémétrie véhiculaire</t>
  </si>
  <si>
    <t>Sous-total Déplacement pour exécution des services (aller-retour)</t>
  </si>
  <si>
    <t>Désinstallation ancien dispositif</t>
  </si>
  <si>
    <t>Installation nouveau dispositif</t>
  </si>
  <si>
    <t>Services sur demande</t>
  </si>
  <si>
    <t>Sous-total Services sur demande</t>
  </si>
  <si>
    <t>Kit Utilitaire-Rural (Soir-Fds)</t>
  </si>
  <si>
    <t>Déplacement Gaspé</t>
  </si>
  <si>
    <t>Sous-total Dispositif de télémétrie véhiculaire</t>
  </si>
  <si>
    <t>Dispositif télémétrie véhiculaire</t>
  </si>
  <si>
    <t>Déplacement Baie-Comeau</t>
  </si>
  <si>
    <t>Déplacement Forestville</t>
  </si>
  <si>
    <t>Déplacement Sept-îles</t>
  </si>
  <si>
    <t>Déplacement Rimouski</t>
  </si>
  <si>
    <t>Déplacement Carleton</t>
  </si>
  <si>
    <t>Déplacement Chicoutimi</t>
  </si>
  <si>
    <t>Déplacement Lanaudière-Laurentides</t>
  </si>
  <si>
    <t>Déplacement Montréal-Laval</t>
  </si>
  <si>
    <t>Déplacement Estrie</t>
  </si>
  <si>
    <t>Déplacement Montérégie</t>
  </si>
  <si>
    <t>Déplacement Capitale-Nationale-Chaudière-Appalaches</t>
  </si>
  <si>
    <t>Déplacement Centre-du-Québec-Mauricie</t>
  </si>
  <si>
    <t>Déplacement aérien Nord-du-Québec (aller-retour)</t>
  </si>
  <si>
    <t>Sous-total Déplacement aérien Nord-du-Québec (aller-retour)</t>
  </si>
  <si>
    <t>LISTE DE PRIX ADDITIONNELS POUR SERVICES SUR DEMANDE*</t>
  </si>
  <si>
    <t>PROVINCIAL - SERVICES D'INSTALLATION DE DISPOSITIFS DE TÉLÉMÉTRIE VÉHICULAIRE DESTINÉS AUX VÉHICULES D'HYDRO-QUÉBEC</t>
  </si>
  <si>
    <t>Déplacement Outaouais</t>
  </si>
  <si>
    <t>Montant total pour le lot 01</t>
  </si>
  <si>
    <t>Montant total pour le lot 02</t>
  </si>
  <si>
    <t>Montant total pour le lot 03</t>
  </si>
  <si>
    <t>Montant total pour le lot 04</t>
  </si>
  <si>
    <t>Montant total pour le lot 05</t>
  </si>
  <si>
    <t>Montant total pour le lot 06</t>
  </si>
  <si>
    <t>Montant total pour le lot 07</t>
  </si>
  <si>
    <t>Montant total pour le lot 08</t>
  </si>
  <si>
    <t>Montant total pour le lot 09</t>
  </si>
  <si>
    <t>CP 24.4</t>
  </si>
  <si>
    <t>CP 24.5</t>
  </si>
  <si>
    <t>CP 24.6</t>
  </si>
  <si>
    <t>CP 24.7</t>
  </si>
  <si>
    <t>CP 24.8</t>
  </si>
  <si>
    <t>CP 24.9</t>
  </si>
  <si>
    <t>CP 24.12</t>
  </si>
  <si>
    <t>CP 24.10</t>
  </si>
  <si>
    <t>CP 24.11.1</t>
  </si>
  <si>
    <t>CP 24.11.2</t>
  </si>
  <si>
    <t>Appel de propsisitions</t>
  </si>
  <si>
    <t>AM006229</t>
  </si>
  <si>
    <t>Description détaillée des installations de chantier proposées</t>
  </si>
  <si>
    <t xml:space="preserve">En cochant la case, l'entrepreneur confirme qu'il réalise lui-même la totalité des travaux sans recours à la sous-traitance. </t>
  </si>
  <si>
    <t xml:space="preserve">Nous vous transmettons la liste de sous-traitants auxquels nous envisageons d'attribuer un ou des contrats. </t>
  </si>
  <si>
    <t>Sous-traitant(s) visé(s) :</t>
  </si>
  <si>
    <t>Nous convenons d'informer par écrit Hydro-Québec de tout changement à cette liste et de faire parvenir sur demande d'Hydro-Québec un compte rendu de qualifications du ou des sous-traitants à qui nous avons l'intention d'attribuer un sous-contrat.</t>
  </si>
  <si>
    <t>Capacité de réalisation</t>
  </si>
  <si>
    <t>Compte tenu de notre capacité de réalisation, nous pourrions exécuter des services jusqu'à concurrence d'un montant maximum de :</t>
  </si>
  <si>
    <t>Total</t>
  </si>
  <si>
    <t>Dès l’attribution du contrat jusqu’au 31 août 2024</t>
  </si>
  <si>
    <t>1er septembre 2024 au 31 août 2025</t>
  </si>
  <si>
    <t>1er septembre 2025 au 31 août 2026</t>
  </si>
  <si>
    <t>1er septembre 2026 au 31 août 2027</t>
  </si>
  <si>
    <t>1er septembre 2027 au 31 août 2028</t>
  </si>
  <si>
    <t>LOT 11 - BAIE-JAMES/RÉSEAUX AUTONOMES</t>
  </si>
  <si>
    <t>TOTAL LOT 11 - BAIE-JAMES/RÉSEAUX AUTONOMES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</si>
</sst>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$&quot;_);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.00_)\ [$€-1]_ ;_ * \(#,##0.00\)\ [$€-1]_ ;_ * &quot;-&quot;??_)\ [$€-1]_ "/>
    <numFmt numFmtId="166" formatCode="_-* #,##0.00\ [$€-1]_-;\-* #,##0.00\ [$€-1]_-;_-* &quot;-&quot;??\ [$€-1]_-"/>
    <numFmt numFmtId="167" formatCode="_-* #,##0.00\ _$_-;\-* #,##0.00\ _$_-;_-* &quot;-&quot;??\ _$_-;_-@_-"/>
    <numFmt numFmtId="168" formatCode="_-* #,##0.00\ &quot;$&quot;_-;\-* #,##0.00\ &quot;$&quot;_-;_-* &quot;-&quot;??\ &quot;$&quot;_-;_-@_-"/>
    <numFmt numFmtId="169" formatCode="#,##0.00\ &quot;$&quot;"/>
  </numFmts>
  <fonts count="6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8"/>
      <color indexed="56"/>
      <name val="Cambria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u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u/>
      <sz val="10"/>
      <name val="Arial"/>
      <family val="2"/>
    </font>
    <font>
      <sz val="10"/>
      <color theme="0"/>
      <name val="Arial"/>
      <family val="2"/>
    </font>
    <font>
      <sz val="10"/>
      <name val="Arial Narrow"/>
      <family val="2"/>
    </font>
    <font>
      <sz val="8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F7CE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52">
    <xf numFmtId="0" fontId="0" fillId="0" borderId="0"/>
    <xf numFmtId="165" fontId="4" fillId="0" borderId="0" applyFont="0" applyFill="0" applyBorder="0" applyAlignment="0" applyProtection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0" borderId="1" applyNumberFormat="0" applyAlignment="0" applyProtection="0"/>
    <xf numFmtId="0" fontId="20" fillId="0" borderId="2" applyNumberFormat="0" applyFill="0" applyAlignment="0" applyProtection="0"/>
    <xf numFmtId="0" fontId="5" fillId="21" borderId="3" applyNumberFormat="0" applyFont="0" applyAlignment="0" applyProtection="0"/>
    <xf numFmtId="0" fontId="5" fillId="21" borderId="3" applyNumberFormat="0" applyFont="0" applyAlignment="0" applyProtection="0"/>
    <xf numFmtId="0" fontId="21" fillId="7" borderId="1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2" fillId="3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3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4" fillId="4" borderId="0" applyNumberFormat="0" applyBorder="0" applyAlignment="0" applyProtection="0"/>
    <xf numFmtId="0" fontId="25" fillId="20" borderId="4" applyNumberFormat="0" applyAlignment="0" applyProtection="0"/>
    <xf numFmtId="0" fontId="2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23" borderId="9" applyNumberFormat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21" borderId="0" applyNumberFormat="0" applyBorder="0" applyAlignment="0" applyProtection="0"/>
    <xf numFmtId="0" fontId="16" fillId="7" borderId="0" applyNumberFormat="0" applyBorder="0" applyAlignment="0" applyProtection="0"/>
    <xf numFmtId="0" fontId="16" fillId="21" borderId="0" applyNumberFormat="0" applyBorder="0" applyAlignment="0" applyProtection="0"/>
    <xf numFmtId="0" fontId="16" fillId="6" borderId="0" applyNumberFormat="0" applyBorder="0" applyAlignment="0" applyProtection="0"/>
    <xf numFmtId="0" fontId="16" fillId="22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21" borderId="0" applyNumberFormat="0" applyBorder="0" applyAlignment="0" applyProtection="0"/>
    <xf numFmtId="0" fontId="17" fillId="6" borderId="0" applyNumberFormat="0" applyBorder="0" applyAlignment="0" applyProtection="0"/>
    <xf numFmtId="0" fontId="17" fillId="19" borderId="0" applyNumberFormat="0" applyBorder="0" applyAlignment="0" applyProtection="0"/>
    <xf numFmtId="0" fontId="17" fillId="11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26" borderId="0" applyNumberFormat="0" applyBorder="0" applyAlignment="0" applyProtection="0"/>
    <xf numFmtId="0" fontId="17" fillId="19" borderId="0" applyNumberFormat="0" applyBorder="0" applyAlignment="0" applyProtection="0"/>
    <xf numFmtId="0" fontId="17" fillId="11" borderId="0" applyNumberFormat="0" applyBorder="0" applyAlignment="0" applyProtection="0"/>
    <xf numFmtId="0" fontId="17" fillId="27" borderId="0" applyNumberFormat="0" applyBorder="0" applyAlignment="0" applyProtection="0"/>
    <xf numFmtId="0" fontId="17" fillId="17" borderId="0" applyNumberFormat="0" applyBorder="0" applyAlignment="0" applyProtection="0"/>
    <xf numFmtId="0" fontId="32" fillId="28" borderId="1" applyNumberFormat="0" applyAlignment="0" applyProtection="0"/>
    <xf numFmtId="0" fontId="18" fillId="0" borderId="39" applyNumberFormat="0" applyFill="0" applyAlignment="0" applyProtection="0"/>
    <xf numFmtId="0" fontId="5" fillId="21" borderId="3" applyNumberFormat="0" applyFont="0" applyAlignment="0" applyProtection="0"/>
    <xf numFmtId="0" fontId="21" fillId="22" borderId="1" applyNumberFormat="0" applyAlignment="0" applyProtection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2" fillId="5" borderId="0" applyNumberFormat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3" fillId="22" borderId="0" applyNumberFormat="0" applyBorder="0" applyAlignment="0" applyProtection="0"/>
    <xf numFmtId="9" fontId="5" fillId="0" borderId="0" applyFont="0" applyFill="0" applyBorder="0" applyAlignment="0" applyProtection="0"/>
    <xf numFmtId="0" fontId="24" fillId="6" borderId="0" applyNumberFormat="0" applyBorder="0" applyAlignment="0" applyProtection="0"/>
    <xf numFmtId="0" fontId="25" fillId="28" borderId="4" applyNumberFormat="0" applyAlignment="0" applyProtection="0"/>
    <xf numFmtId="0" fontId="34" fillId="0" borderId="0" applyNumberFormat="0" applyFill="0" applyBorder="0" applyAlignment="0" applyProtection="0"/>
    <xf numFmtId="0" fontId="35" fillId="0" borderId="40" applyNumberFormat="0" applyFill="0" applyAlignment="0" applyProtection="0"/>
    <xf numFmtId="0" fontId="36" fillId="0" borderId="41" applyNumberFormat="0" applyFill="0" applyAlignment="0" applyProtection="0"/>
    <xf numFmtId="0" fontId="37" fillId="0" borderId="42" applyNumberFormat="0" applyFill="0" applyAlignment="0" applyProtection="0"/>
    <xf numFmtId="0" fontId="37" fillId="0" borderId="0" applyNumberFormat="0" applyFill="0" applyBorder="0" applyAlignment="0" applyProtection="0"/>
    <xf numFmtId="0" fontId="30" fillId="0" borderId="43" applyNumberFormat="0" applyFill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21" borderId="3" applyNumberFormat="0" applyFont="0" applyAlignment="0" applyProtection="0"/>
    <xf numFmtId="0" fontId="5" fillId="21" borderId="3" applyNumberFormat="0" applyFon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21" borderId="3" applyNumberFormat="0" applyFont="0" applyAlignment="0" applyProtection="0"/>
    <xf numFmtId="0" fontId="5" fillId="21" borderId="3" applyNumberFormat="0" applyFon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21" borderId="3" applyNumberFormat="0" applyFont="0" applyAlignment="0" applyProtection="0"/>
    <xf numFmtId="0" fontId="5" fillId="21" borderId="3" applyNumberFormat="0" applyFon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38" fillId="0" borderId="0"/>
    <xf numFmtId="0" fontId="38" fillId="0" borderId="0"/>
    <xf numFmtId="9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2" fillId="0" borderId="0"/>
    <xf numFmtId="44" fontId="4" fillId="0" borderId="0" applyFont="0" applyFill="0" applyBorder="0" applyAlignment="0" applyProtection="0"/>
    <xf numFmtId="44" fontId="58" fillId="0" borderId="0" applyFont="0" applyFill="0" applyBorder="0" applyAlignment="0" applyProtection="0"/>
    <xf numFmtId="0" fontId="1" fillId="0" borderId="0"/>
  </cellStyleXfs>
  <cellXfs count="225">
    <xf numFmtId="0" fontId="0" fillId="0" borderId="0" xfId="0"/>
    <xf numFmtId="0" fontId="6" fillId="0" borderId="0" xfId="0" applyFont="1"/>
    <xf numFmtId="0" fontId="0" fillId="0" borderId="11" xfId="0" applyBorder="1"/>
    <xf numFmtId="0" fontId="6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4" fillId="0" borderId="15" xfId="245" applyBorder="1" applyProtection="1">
      <protection locked="0"/>
    </xf>
    <xf numFmtId="0" fontId="47" fillId="0" borderId="0" xfId="245" applyFont="1"/>
    <xf numFmtId="0" fontId="4" fillId="0" borderId="14" xfId="245" applyBorder="1"/>
    <xf numFmtId="0" fontId="4" fillId="0" borderId="0" xfId="245" applyProtection="1">
      <protection locked="0"/>
    </xf>
    <xf numFmtId="0" fontId="4" fillId="0" borderId="0" xfId="245" applyAlignment="1">
      <alignment horizontal="right" wrapText="1"/>
    </xf>
    <xf numFmtId="0" fontId="6" fillId="0" borderId="0" xfId="245" applyFont="1"/>
    <xf numFmtId="0" fontId="40" fillId="0" borderId="12" xfId="245" applyFont="1" applyBorder="1"/>
    <xf numFmtId="0" fontId="6" fillId="0" borderId="12" xfId="245" applyFont="1" applyBorder="1"/>
    <xf numFmtId="0" fontId="4" fillId="0" borderId="12" xfId="245" applyBorder="1"/>
    <xf numFmtId="0" fontId="4" fillId="0" borderId="0" xfId="245" applyAlignment="1">
      <alignment vertical="center"/>
    </xf>
    <xf numFmtId="0" fontId="50" fillId="0" borderId="0" xfId="245" applyFont="1" applyAlignment="1">
      <alignment vertical="center"/>
    </xf>
    <xf numFmtId="0" fontId="4" fillId="0" borderId="21" xfId="0" quotePrefix="1" applyFont="1" applyBorder="1" applyAlignment="1">
      <alignment horizontal="center" vertical="center"/>
    </xf>
    <xf numFmtId="0" fontId="4" fillId="0" borderId="22" xfId="0" quotePrefix="1" applyFont="1" applyBorder="1" applyAlignment="1">
      <alignment horizontal="center" vertical="center"/>
    </xf>
    <xf numFmtId="164" fontId="4" fillId="31" borderId="16" xfId="211" applyFont="1" applyFill="1" applyBorder="1" applyAlignment="1" applyProtection="1">
      <alignment vertical="center"/>
    </xf>
    <xf numFmtId="7" fontId="6" fillId="0" borderId="13" xfId="211" applyNumberFormat="1" applyFont="1" applyBorder="1" applyAlignment="1" applyProtection="1">
      <alignment vertical="center"/>
    </xf>
    <xf numFmtId="7" fontId="6" fillId="0" borderId="0" xfId="211" applyNumberFormat="1" applyFont="1" applyBorder="1" applyAlignment="1" applyProtection="1">
      <alignment vertical="center"/>
    </xf>
    <xf numFmtId="164" fontId="4" fillId="30" borderId="16" xfId="211" applyFont="1" applyFill="1" applyBorder="1" applyAlignment="1" applyProtection="1">
      <alignment vertical="center"/>
    </xf>
    <xf numFmtId="44" fontId="43" fillId="37" borderId="48" xfId="249" applyFont="1" applyFill="1" applyBorder="1" applyAlignment="1" applyProtection="1">
      <alignment horizontal="center" vertical="center"/>
      <protection locked="0"/>
    </xf>
    <xf numFmtId="44" fontId="43" fillId="37" borderId="50" xfId="249" applyFont="1" applyFill="1" applyBorder="1" applyAlignment="1" applyProtection="1">
      <alignment horizontal="center" vertical="center"/>
      <protection locked="0"/>
    </xf>
    <xf numFmtId="169" fontId="4" fillId="32" borderId="10" xfId="245" applyNumberFormat="1" applyFill="1" applyBorder="1" applyAlignment="1" applyProtection="1">
      <alignment vertical="center"/>
      <protection locked="0"/>
    </xf>
    <xf numFmtId="0" fontId="6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9" fillId="0" borderId="0" xfId="245" applyFont="1" applyAlignment="1" applyProtection="1">
      <alignment horizontal="center" vertical="center"/>
    </xf>
    <xf numFmtId="0" fontId="6" fillId="0" borderId="12" xfId="245" applyFont="1" applyBorder="1" applyAlignment="1" applyProtection="1">
      <alignment horizontal="center"/>
    </xf>
    <xf numFmtId="0" fontId="6" fillId="0" borderId="12" xfId="245" applyFont="1" applyBorder="1" applyProtection="1"/>
    <xf numFmtId="0" fontId="6" fillId="0" borderId="0" xfId="245" applyFont="1" applyAlignment="1" applyProtection="1">
      <alignment horizontal="left"/>
    </xf>
    <xf numFmtId="0" fontId="6" fillId="0" borderId="0" xfId="245" applyFont="1" applyAlignment="1" applyProtection="1">
      <alignment horizontal="center"/>
    </xf>
    <xf numFmtId="0" fontId="6" fillId="0" borderId="0" xfId="245" applyFont="1" applyProtection="1"/>
    <xf numFmtId="0" fontId="6" fillId="0" borderId="0" xfId="245" applyFont="1" applyAlignment="1" applyProtection="1">
      <alignment horizontal="right"/>
    </xf>
    <xf numFmtId="0" fontId="4" fillId="0" borderId="0" xfId="245" applyAlignment="1" applyProtection="1">
      <alignment vertical="center"/>
    </xf>
    <xf numFmtId="0" fontId="4" fillId="0" borderId="0" xfId="245" applyAlignment="1" applyProtection="1">
      <alignment horizontal="center" vertical="center"/>
    </xf>
    <xf numFmtId="0" fontId="4" fillId="0" borderId="0" xfId="245" applyAlignment="1" applyProtection="1">
      <alignment horizontal="center"/>
    </xf>
    <xf numFmtId="0" fontId="6" fillId="0" borderId="11" xfId="245" applyFont="1" applyBorder="1" applyProtection="1"/>
    <xf numFmtId="0" fontId="6" fillId="0" borderId="11" xfId="245" applyFont="1" applyBorder="1" applyAlignment="1" applyProtection="1">
      <alignment horizontal="center"/>
    </xf>
    <xf numFmtId="0" fontId="4" fillId="0" borderId="11" xfId="245" applyBorder="1" applyAlignment="1" applyProtection="1">
      <alignment horizontal="center" vertical="center"/>
    </xf>
    <xf numFmtId="169" fontId="6" fillId="0" borderId="13" xfId="245" applyNumberFormat="1" applyFont="1" applyBorder="1" applyAlignment="1" applyProtection="1">
      <alignment vertical="center"/>
    </xf>
    <xf numFmtId="0" fontId="7" fillId="24" borderId="30" xfId="245" applyFont="1" applyFill="1" applyBorder="1" applyAlignment="1" applyProtection="1">
      <alignment horizontal="center" vertical="center" wrapText="1"/>
    </xf>
    <xf numFmtId="0" fontId="7" fillId="24" borderId="30" xfId="245" applyFont="1" applyFill="1" applyBorder="1" applyAlignment="1" applyProtection="1">
      <alignment horizontal="center" vertical="center"/>
    </xf>
    <xf numFmtId="0" fontId="7" fillId="0" borderId="0" xfId="245" applyFont="1" applyAlignment="1" applyProtection="1">
      <alignment horizontal="center" vertical="center" wrapText="1"/>
    </xf>
    <xf numFmtId="0" fontId="7" fillId="0" borderId="0" xfId="245" applyFont="1" applyAlignment="1" applyProtection="1">
      <alignment horizontal="center" vertical="center"/>
    </xf>
    <xf numFmtId="1" fontId="4" fillId="31" borderId="19" xfId="245" applyNumberFormat="1" applyFill="1" applyBorder="1" applyAlignment="1" applyProtection="1">
      <alignment horizontal="left" vertical="center" indent="1"/>
    </xf>
    <xf numFmtId="49" fontId="4" fillId="31" borderId="31" xfId="245" applyNumberFormat="1" applyFill="1" applyBorder="1" applyAlignment="1" applyProtection="1">
      <alignment vertical="center"/>
    </xf>
    <xf numFmtId="49" fontId="4" fillId="31" borderId="31" xfId="245" applyNumberFormat="1" applyFill="1" applyBorder="1" applyAlignment="1" applyProtection="1">
      <alignment vertical="center" wrapText="1"/>
    </xf>
    <xf numFmtId="3" fontId="4" fillId="31" borderId="31" xfId="245" applyNumberFormat="1" applyFill="1" applyBorder="1" applyAlignment="1" applyProtection="1">
      <alignment horizontal="center" vertical="center"/>
    </xf>
    <xf numFmtId="49" fontId="4" fillId="31" borderId="31" xfId="245" applyNumberFormat="1" applyFill="1" applyBorder="1" applyAlignment="1" applyProtection="1">
      <alignment horizontal="center" vertical="center"/>
    </xf>
    <xf numFmtId="4" fontId="4" fillId="31" borderId="31" xfId="245" applyNumberFormat="1" applyFill="1" applyBorder="1" applyAlignment="1" applyProtection="1">
      <alignment vertical="center"/>
    </xf>
    <xf numFmtId="1" fontId="4" fillId="30" borderId="19" xfId="245" applyNumberFormat="1" applyFill="1" applyBorder="1" applyAlignment="1" applyProtection="1">
      <alignment horizontal="left" vertical="center" indent="1"/>
    </xf>
    <xf numFmtId="49" fontId="4" fillId="30" borderId="31" xfId="245" applyNumberFormat="1" applyFill="1" applyBorder="1" applyAlignment="1" applyProtection="1">
      <alignment vertical="center"/>
    </xf>
    <xf numFmtId="49" fontId="4" fillId="30" borderId="31" xfId="245" applyNumberFormat="1" applyFill="1" applyBorder="1" applyAlignment="1" applyProtection="1">
      <alignment vertical="center" wrapText="1"/>
    </xf>
    <xf numFmtId="3" fontId="4" fillId="30" borderId="31" xfId="245" applyNumberFormat="1" applyFill="1" applyBorder="1" applyAlignment="1" applyProtection="1">
      <alignment horizontal="center" vertical="center"/>
    </xf>
    <xf numFmtId="49" fontId="4" fillId="30" borderId="31" xfId="245" applyNumberFormat="1" applyFill="1" applyBorder="1" applyAlignment="1" applyProtection="1">
      <alignment horizontal="center" vertical="center"/>
    </xf>
    <xf numFmtId="4" fontId="4" fillId="30" borderId="31" xfId="245" applyNumberFormat="1" applyFill="1" applyBorder="1" applyAlignment="1" applyProtection="1">
      <alignment vertical="center"/>
    </xf>
    <xf numFmtId="1" fontId="4" fillId="0" borderId="19" xfId="245" applyNumberFormat="1" applyBorder="1" applyAlignment="1" applyProtection="1">
      <alignment horizontal="center" vertical="center"/>
    </xf>
    <xf numFmtId="49" fontId="52" fillId="0" borderId="10" xfId="245" quotePrefix="1" applyNumberFormat="1" applyFont="1" applyBorder="1" applyAlignment="1" applyProtection="1">
      <alignment horizontal="center" vertical="center" wrapText="1"/>
    </xf>
    <xf numFmtId="49" fontId="4" fillId="29" borderId="10" xfId="245" applyNumberFormat="1" applyFill="1" applyBorder="1" applyAlignment="1" applyProtection="1">
      <alignment vertical="center" wrapText="1"/>
    </xf>
    <xf numFmtId="3" fontId="4" fillId="0" borderId="10" xfId="245" applyNumberFormat="1" applyBorder="1" applyAlignment="1" applyProtection="1">
      <alignment horizontal="center" vertical="center"/>
    </xf>
    <xf numFmtId="49" fontId="4" fillId="0" borderId="10" xfId="245" applyNumberFormat="1" applyBorder="1" applyAlignment="1" applyProtection="1">
      <alignment horizontal="center" vertical="center"/>
    </xf>
    <xf numFmtId="169" fontId="4" fillId="0" borderId="10" xfId="245" applyNumberFormat="1" applyBorder="1" applyAlignment="1" applyProtection="1">
      <alignment vertical="center"/>
    </xf>
    <xf numFmtId="169" fontId="4" fillId="0" borderId="29" xfId="245" applyNumberFormat="1" applyBorder="1" applyAlignment="1" applyProtection="1">
      <alignment vertical="center"/>
    </xf>
    <xf numFmtId="1" fontId="4" fillId="0" borderId="10" xfId="245" applyNumberFormat="1" applyBorder="1" applyAlignment="1" applyProtection="1">
      <alignment horizontal="center" vertical="center"/>
    </xf>
    <xf numFmtId="0" fontId="4" fillId="0" borderId="10" xfId="245" applyBorder="1" applyAlignment="1" applyProtection="1">
      <alignment vertical="center" wrapText="1"/>
    </xf>
    <xf numFmtId="4" fontId="4" fillId="33" borderId="10" xfId="245" applyNumberFormat="1" applyFill="1" applyBorder="1" applyAlignment="1" applyProtection="1">
      <alignment vertical="center"/>
    </xf>
    <xf numFmtId="169" fontId="4" fillId="34" borderId="10" xfId="245" applyNumberFormat="1" applyFill="1" applyBorder="1" applyAlignment="1" applyProtection="1">
      <alignment vertical="center"/>
    </xf>
    <xf numFmtId="0" fontId="6" fillId="0" borderId="0" xfId="245" applyFont="1" applyAlignment="1" applyProtection="1">
      <alignment horizontal="center" vertical="center"/>
    </xf>
    <xf numFmtId="0" fontId="6" fillId="0" borderId="0" xfId="245" applyFont="1" applyAlignment="1" applyProtection="1">
      <alignment horizontal="right" vertical="center" indent="1"/>
    </xf>
    <xf numFmtId="0" fontId="10" fillId="0" borderId="0" xfId="245" applyFont="1" applyProtection="1"/>
    <xf numFmtId="0" fontId="50" fillId="0" borderId="0" xfId="245" applyFont="1" applyProtection="1"/>
    <xf numFmtId="4" fontId="4" fillId="0" borderId="29" xfId="245" applyNumberFormat="1" applyBorder="1" applyAlignment="1" applyProtection="1">
      <alignment vertical="center"/>
    </xf>
    <xf numFmtId="0" fontId="4" fillId="0" borderId="0" xfId="245" applyAlignment="1" applyProtection="1">
      <alignment horizontal="right" vertical="center"/>
    </xf>
    <xf numFmtId="0" fontId="54" fillId="0" borderId="47" xfId="245" applyFont="1" applyBorder="1" applyAlignment="1" applyProtection="1">
      <alignment horizontal="center" vertical="center"/>
    </xf>
    <xf numFmtId="0" fontId="55" fillId="0" borderId="10" xfId="245" applyFont="1" applyBorder="1" applyAlignment="1" applyProtection="1">
      <alignment horizontal="center" vertical="center"/>
    </xf>
    <xf numFmtId="0" fontId="55" fillId="0" borderId="48" xfId="245" applyFont="1" applyBorder="1" applyAlignment="1" applyProtection="1">
      <alignment horizontal="center" vertical="center" wrapText="1"/>
    </xf>
    <xf numFmtId="0" fontId="57" fillId="0" borderId="47" xfId="245" applyFont="1" applyBorder="1" applyAlignment="1" applyProtection="1">
      <alignment vertical="center" wrapText="1"/>
    </xf>
    <xf numFmtId="0" fontId="43" fillId="0" borderId="16" xfId="245" applyFont="1" applyBorder="1" applyAlignment="1" applyProtection="1">
      <alignment horizontal="center" vertical="center"/>
    </xf>
    <xf numFmtId="0" fontId="57" fillId="0" borderId="49" xfId="245" applyFont="1" applyBorder="1" applyAlignment="1" applyProtection="1">
      <alignment vertical="center" wrapText="1"/>
    </xf>
    <xf numFmtId="0" fontId="43" fillId="0" borderId="51" xfId="245" applyFont="1" applyBorder="1" applyAlignment="1" applyProtection="1">
      <alignment horizontal="center" vertical="center"/>
    </xf>
    <xf numFmtId="0" fontId="4" fillId="0" borderId="0" xfId="245"/>
    <xf numFmtId="0" fontId="4" fillId="0" borderId="0" xfId="245" applyAlignment="1">
      <alignment vertical="center" wrapText="1"/>
    </xf>
    <xf numFmtId="0" fontId="4" fillId="0" borderId="0" xfId="245" applyProtection="1"/>
    <xf numFmtId="0" fontId="6" fillId="0" borderId="0" xfId="245" applyFont="1" applyAlignment="1" applyProtection="1">
      <alignment vertical="center" wrapText="1"/>
    </xf>
    <xf numFmtId="0" fontId="6" fillId="0" borderId="0" xfId="245" applyFont="1" applyAlignment="1" applyProtection="1">
      <alignment vertical="center"/>
    </xf>
    <xf numFmtId="0" fontId="41" fillId="0" borderId="0" xfId="251" applyFont="1" applyAlignment="1">
      <alignment horizontal="left" vertical="center"/>
    </xf>
    <xf numFmtId="0" fontId="41" fillId="0" borderId="0" xfId="251" applyFont="1" applyAlignment="1">
      <alignment vertical="center"/>
    </xf>
    <xf numFmtId="0" fontId="41" fillId="0" borderId="0" xfId="251" applyFont="1" applyAlignment="1">
      <alignment horizontal="center" vertical="center"/>
    </xf>
    <xf numFmtId="0" fontId="42" fillId="0" borderId="0" xfId="251" applyFont="1" applyAlignment="1">
      <alignment horizontal="right" vertical="center"/>
    </xf>
    <xf numFmtId="0" fontId="41" fillId="0" borderId="11" xfId="251" applyFont="1" applyBorder="1" applyAlignment="1">
      <alignment horizontal="center" vertical="center"/>
    </xf>
    <xf numFmtId="0" fontId="41" fillId="0" borderId="11" xfId="251" applyFont="1" applyBorder="1" applyAlignment="1">
      <alignment vertical="center"/>
    </xf>
    <xf numFmtId="0" fontId="43" fillId="0" borderId="0" xfId="251" applyFont="1" applyAlignment="1">
      <alignment horizontal="left" vertical="center"/>
    </xf>
    <xf numFmtId="0" fontId="44" fillId="0" borderId="0" xfId="251" applyFont="1" applyAlignment="1">
      <alignment vertical="center"/>
    </xf>
    <xf numFmtId="0" fontId="45" fillId="0" borderId="0" xfId="251" applyFont="1" applyAlignment="1">
      <alignment horizontal="left" vertical="center"/>
    </xf>
    <xf numFmtId="0" fontId="46" fillId="0" borderId="0" xfId="251" applyFont="1" applyAlignment="1">
      <alignment vertical="center"/>
    </xf>
    <xf numFmtId="0" fontId="45" fillId="0" borderId="0" xfId="251" applyFont="1" applyAlignment="1">
      <alignment horizontal="left" vertical="top"/>
    </xf>
    <xf numFmtId="0" fontId="4" fillId="0" borderId="15" xfId="245" applyBorder="1"/>
    <xf numFmtId="0" fontId="1" fillId="0" borderId="15" xfId="251" applyBorder="1" applyAlignment="1">
      <alignment wrapText="1"/>
    </xf>
    <xf numFmtId="0" fontId="41" fillId="0" borderId="0" xfId="251" applyFont="1" applyAlignment="1">
      <alignment horizontal="left"/>
    </xf>
    <xf numFmtId="0" fontId="59" fillId="0" borderId="0" xfId="251" applyFont="1" applyAlignment="1">
      <alignment horizontal="left" vertical="center"/>
    </xf>
    <xf numFmtId="0" fontId="0" fillId="0" borderId="0" xfId="0" applyBorder="1" applyProtection="1"/>
    <xf numFmtId="0" fontId="0" fillId="0" borderId="11" xfId="0" applyBorder="1" applyProtection="1"/>
    <xf numFmtId="0" fontId="0" fillId="0" borderId="0" xfId="0" applyProtection="1"/>
    <xf numFmtId="0" fontId="6" fillId="0" borderId="0" xfId="0" applyFont="1" applyBorder="1" applyProtection="1"/>
    <xf numFmtId="0" fontId="6" fillId="0" borderId="0" xfId="0" applyFont="1" applyAlignment="1" applyProtection="1">
      <alignment horizontal="right"/>
    </xf>
    <xf numFmtId="0" fontId="4" fillId="0" borderId="11" xfId="0" applyFont="1" applyBorder="1" applyProtection="1"/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 wrapText="1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Alignment="1" applyProtection="1">
      <alignment horizontal="right" vertical="center" wrapText="1"/>
    </xf>
    <xf numFmtId="49" fontId="0" fillId="0" borderId="0" xfId="0" applyNumberFormat="1" applyProtection="1"/>
    <xf numFmtId="0" fontId="0" fillId="0" borderId="0" xfId="0" applyAlignment="1" applyProtection="1">
      <alignment horizontal="left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Protection="1"/>
    <xf numFmtId="0" fontId="6" fillId="0" borderId="19" xfId="0" applyFont="1" applyBorder="1" applyProtection="1"/>
    <xf numFmtId="0" fontId="0" fillId="0" borderId="31" xfId="0" applyBorder="1" applyAlignment="1" applyProtection="1">
      <alignment horizontal="left" vertical="center"/>
    </xf>
    <xf numFmtId="44" fontId="6" fillId="0" borderId="16" xfId="0" applyNumberFormat="1" applyFont="1" applyBorder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4" fontId="6" fillId="0" borderId="0" xfId="0" applyNumberFormat="1" applyFont="1" applyBorder="1" applyAlignment="1" applyProtection="1">
      <alignment horizontal="left" vertical="center"/>
    </xf>
    <xf numFmtId="0" fontId="51" fillId="0" borderId="0" xfId="0" applyFont="1" applyProtection="1"/>
    <xf numFmtId="0" fontId="6" fillId="0" borderId="0" xfId="0" applyFont="1" applyProtection="1"/>
    <xf numFmtId="44" fontId="6" fillId="0" borderId="0" xfId="0" applyNumberFormat="1" applyFont="1" applyAlignment="1" applyProtection="1">
      <alignment horizontal="left" vertical="center"/>
    </xf>
    <xf numFmtId="0" fontId="8" fillId="0" borderId="0" xfId="0" applyFont="1" applyBorder="1" applyProtection="1"/>
    <xf numFmtId="0" fontId="9" fillId="0" borderId="0" xfId="0" applyFont="1" applyBorder="1" applyProtection="1"/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justify" wrapText="1"/>
    </xf>
    <xf numFmtId="0" fontId="42" fillId="0" borderId="0" xfId="251" applyFont="1" applyAlignment="1" applyProtection="1">
      <alignment horizontal="right" vertical="center"/>
    </xf>
    <xf numFmtId="0" fontId="40" fillId="0" borderId="12" xfId="245" applyFont="1" applyBorder="1" applyProtection="1"/>
    <xf numFmtId="0" fontId="4" fillId="0" borderId="12" xfId="245" applyBorder="1" applyProtection="1"/>
    <xf numFmtId="0" fontId="4" fillId="0" borderId="0" xfId="245" applyAlignment="1" applyProtection="1">
      <alignment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41" fillId="0" borderId="0" xfId="251" applyFont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right" vertical="center" wrapText="1"/>
    </xf>
    <xf numFmtId="49" fontId="4" fillId="25" borderId="3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justify" wrapText="1"/>
    </xf>
    <xf numFmtId="0" fontId="4" fillId="0" borderId="0" xfId="81" applyFont="1" applyBorder="1" applyAlignment="1" applyProtection="1">
      <alignment horizontal="justify" vertical="center" wrapText="1"/>
    </xf>
    <xf numFmtId="0" fontId="5" fillId="0" borderId="0" xfId="81" applyBorder="1" applyAlignment="1" applyProtection="1">
      <alignment horizontal="justify"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44" fontId="6" fillId="0" borderId="17" xfId="0" applyNumberFormat="1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horizontal="center" vertical="center"/>
    </xf>
    <xf numFmtId="44" fontId="6" fillId="0" borderId="28" xfId="0" applyNumberFormat="1" applyFont="1" applyBorder="1" applyAlignment="1" applyProtection="1">
      <alignment horizontal="center" vertical="center"/>
    </xf>
    <xf numFmtId="0" fontId="10" fillId="0" borderId="0" xfId="0" applyFont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4" fillId="0" borderId="0" xfId="245" applyProtection="1"/>
    <xf numFmtId="1" fontId="4" fillId="0" borderId="19" xfId="245" applyNumberFormat="1" applyBorder="1" applyAlignment="1" applyProtection="1">
      <alignment horizontal="right" vertical="center"/>
    </xf>
    <xf numFmtId="1" fontId="4" fillId="0" borderId="31" xfId="245" applyNumberFormat="1" applyBorder="1" applyAlignment="1" applyProtection="1">
      <alignment horizontal="right" vertical="center"/>
    </xf>
    <xf numFmtId="1" fontId="4" fillId="0" borderId="16" xfId="245" applyNumberFormat="1" applyBorder="1" applyAlignment="1" applyProtection="1">
      <alignment horizontal="right" vertical="center"/>
    </xf>
    <xf numFmtId="0" fontId="6" fillId="0" borderId="20" xfId="245" applyFont="1" applyBorder="1" applyAlignment="1" applyProtection="1">
      <alignment horizontal="right" vertical="center"/>
    </xf>
    <xf numFmtId="0" fontId="6" fillId="0" borderId="33" xfId="245" applyFont="1" applyBorder="1" applyAlignment="1" applyProtection="1">
      <alignment horizontal="right" vertical="center"/>
    </xf>
    <xf numFmtId="0" fontId="6" fillId="0" borderId="32" xfId="245" applyFont="1" applyBorder="1" applyAlignment="1" applyProtection="1">
      <alignment horizontal="right" vertical="center"/>
    </xf>
    <xf numFmtId="0" fontId="6" fillId="0" borderId="0" xfId="245" applyFont="1" applyAlignment="1" applyProtection="1">
      <alignment vertical="center" wrapText="1"/>
    </xf>
    <xf numFmtId="0" fontId="6" fillId="0" borderId="0" xfId="245" applyFont="1" applyAlignment="1" applyProtection="1">
      <alignment vertical="center"/>
    </xf>
    <xf numFmtId="4" fontId="4" fillId="0" borderId="19" xfId="245" applyNumberFormat="1" applyBorder="1" applyAlignment="1" applyProtection="1">
      <alignment horizontal="right" vertical="center"/>
    </xf>
    <xf numFmtId="4" fontId="4" fillId="0" borderId="31" xfId="245" applyNumberFormat="1" applyBorder="1" applyAlignment="1" applyProtection="1">
      <alignment horizontal="right" vertical="center"/>
    </xf>
    <xf numFmtId="4" fontId="4" fillId="0" borderId="16" xfId="245" applyNumberFormat="1" applyBorder="1" applyAlignment="1" applyProtection="1">
      <alignment horizontal="right" vertical="center"/>
    </xf>
    <xf numFmtId="0" fontId="6" fillId="35" borderId="0" xfId="245" applyFont="1" applyFill="1" applyAlignment="1" applyProtection="1">
      <alignment horizontal="left" vertical="top" wrapText="1"/>
    </xf>
    <xf numFmtId="0" fontId="40" fillId="35" borderId="44" xfId="245" applyFont="1" applyFill="1" applyBorder="1" applyAlignment="1" applyProtection="1">
      <alignment horizontal="center" vertical="center"/>
    </xf>
    <xf numFmtId="0" fontId="40" fillId="35" borderId="45" xfId="245" applyFont="1" applyFill="1" applyBorder="1" applyAlignment="1" applyProtection="1">
      <alignment horizontal="center" vertical="center"/>
    </xf>
    <xf numFmtId="0" fontId="40" fillId="35" borderId="46" xfId="245" applyFont="1" applyFill="1" applyBorder="1" applyAlignment="1" applyProtection="1">
      <alignment horizontal="center" vertical="center"/>
    </xf>
    <xf numFmtId="0" fontId="40" fillId="35" borderId="47" xfId="245" applyFont="1" applyFill="1" applyBorder="1" applyAlignment="1" applyProtection="1">
      <alignment horizontal="center" vertical="center"/>
    </xf>
    <xf numFmtId="0" fontId="40" fillId="35" borderId="10" xfId="245" applyFont="1" applyFill="1" applyBorder="1" applyAlignment="1" applyProtection="1">
      <alignment horizontal="center" vertical="center"/>
    </xf>
    <xf numFmtId="0" fontId="40" fillId="35" borderId="48" xfId="245" applyFont="1" applyFill="1" applyBorder="1" applyAlignment="1" applyProtection="1">
      <alignment horizontal="center" vertical="center"/>
    </xf>
    <xf numFmtId="0" fontId="56" fillId="36" borderId="23" xfId="245" applyFont="1" applyFill="1" applyBorder="1" applyAlignment="1" applyProtection="1">
      <alignment horizontal="center" vertical="center" wrapText="1"/>
    </xf>
    <xf numFmtId="0" fontId="56" fillId="36" borderId="31" xfId="245" applyFont="1" applyFill="1" applyBorder="1" applyAlignment="1" applyProtection="1">
      <alignment horizontal="center" vertical="center" wrapText="1"/>
    </xf>
    <xf numFmtId="0" fontId="56" fillId="36" borderId="36" xfId="245" applyFont="1" applyFill="1" applyBorder="1" applyAlignment="1" applyProtection="1">
      <alignment horizontal="center" vertical="center" wrapText="1"/>
    </xf>
    <xf numFmtId="0" fontId="6" fillId="0" borderId="0" xfId="245" applyFont="1" applyAlignment="1" applyProtection="1">
      <alignment horizontal="left" vertical="center" wrapText="1"/>
    </xf>
    <xf numFmtId="0" fontId="45" fillId="0" borderId="0" xfId="251" applyFont="1" applyAlignment="1">
      <alignment horizontal="left" vertical="center"/>
    </xf>
    <xf numFmtId="0" fontId="4" fillId="0" borderId="15" xfId="245" applyBorder="1" applyProtection="1">
      <protection locked="0"/>
    </xf>
    <xf numFmtId="0" fontId="4" fillId="0" borderId="31" xfId="245" applyBorder="1" applyProtection="1">
      <protection locked="0"/>
    </xf>
    <xf numFmtId="0" fontId="4" fillId="0" borderId="0" xfId="245" applyProtection="1">
      <protection locked="0"/>
    </xf>
    <xf numFmtId="0" fontId="45" fillId="0" borderId="0" xfId="251" applyFont="1" applyAlignment="1">
      <alignment horizontal="left" vertical="top" wrapText="1"/>
    </xf>
    <xf numFmtId="0" fontId="1" fillId="0" borderId="15" xfId="251" applyBorder="1"/>
    <xf numFmtId="0" fontId="1" fillId="0" borderId="0" xfId="251"/>
    <xf numFmtId="0" fontId="4" fillId="0" borderId="15" xfId="251" applyFont="1" applyBorder="1"/>
    <xf numFmtId="0" fontId="4" fillId="0" borderId="15" xfId="245" applyBorder="1" applyAlignment="1">
      <alignment wrapText="1"/>
    </xf>
    <xf numFmtId="0" fontId="1" fillId="0" borderId="15" xfId="251" applyBorder="1" applyAlignment="1">
      <alignment wrapText="1"/>
    </xf>
    <xf numFmtId="0" fontId="4" fillId="0" borderId="14" xfId="245" applyBorder="1" applyProtection="1">
      <protection locked="0"/>
    </xf>
    <xf numFmtId="0" fontId="1" fillId="0" borderId="14" xfId="251" applyBorder="1"/>
    <xf numFmtId="0" fontId="4" fillId="0" borderId="15" xfId="245" applyBorder="1"/>
    <xf numFmtId="0" fontId="4" fillId="0" borderId="31" xfId="245" applyBorder="1"/>
    <xf numFmtId="0" fontId="1" fillId="0" borderId="31" xfId="251" applyBorder="1"/>
    <xf numFmtId="0" fontId="49" fillId="0" borderId="0" xfId="251" applyFont="1" applyAlignment="1">
      <alignment horizontal="left" vertical="center"/>
    </xf>
    <xf numFmtId="0" fontId="41" fillId="0" borderId="15" xfId="251" applyFont="1" applyBorder="1" applyAlignment="1">
      <alignment horizontal="left"/>
    </xf>
    <xf numFmtId="0" fontId="6" fillId="0" borderId="0" xfId="245" applyFont="1" applyAlignment="1">
      <alignment horizontal="left" vertical="center" wrapText="1"/>
    </xf>
    <xf numFmtId="0" fontId="4" fillId="0" borderId="0" xfId="245" applyAlignment="1">
      <alignment horizontal="left" vertical="center" wrapText="1"/>
    </xf>
    <xf numFmtId="0" fontId="1" fillId="0" borderId="15" xfId="251" applyBorder="1" applyAlignment="1">
      <alignment horizontal="left"/>
    </xf>
    <xf numFmtId="0" fontId="4" fillId="0" borderId="0" xfId="245" applyAlignment="1">
      <alignment horizontal="left" wrapText="1"/>
    </xf>
    <xf numFmtId="0" fontId="57" fillId="0" borderId="10" xfId="245" applyFont="1" applyBorder="1" applyAlignment="1" applyProtection="1">
      <alignment horizontal="center" vertical="center" wrapText="1"/>
    </xf>
    <xf numFmtId="44" fontId="43" fillId="37" borderId="19" xfId="250" applyFont="1" applyFill="1" applyBorder="1" applyAlignment="1" applyProtection="1">
      <alignment horizontal="center" vertical="center"/>
      <protection locked="0"/>
    </xf>
    <xf numFmtId="44" fontId="43" fillId="37" borderId="16" xfId="250" applyFont="1" applyFill="1" applyBorder="1" applyAlignment="1" applyProtection="1">
      <alignment horizontal="center" vertical="center"/>
      <protection locked="0"/>
    </xf>
    <xf numFmtId="0" fontId="49" fillId="0" borderId="10" xfId="245" applyFont="1" applyBorder="1" applyAlignment="1" applyProtection="1">
      <alignment horizontal="center" vertical="center" wrapText="1"/>
    </xf>
    <xf numFmtId="44" fontId="43" fillId="0" borderId="19" xfId="250" applyFont="1" applyFill="1" applyBorder="1" applyAlignment="1" applyProtection="1">
      <alignment horizontal="center" vertical="center"/>
    </xf>
    <xf numFmtId="44" fontId="43" fillId="0" borderId="16" xfId="25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</cellXfs>
  <cellStyles count="252">
    <cellStyle name="20 % - Accent1 2" xfId="3" xr:uid="{00000000-0005-0000-0000-000000000000}"/>
    <cellStyle name="20 % - Accent1 3" xfId="85" xr:uid="{00000000-0005-0000-0000-000001000000}"/>
    <cellStyle name="20 % - Accent2 2" xfId="4" xr:uid="{00000000-0005-0000-0000-000002000000}"/>
    <cellStyle name="20 % - Accent2 3" xfId="86" xr:uid="{00000000-0005-0000-0000-000003000000}"/>
    <cellStyle name="20 % - Accent3 2" xfId="5" xr:uid="{00000000-0005-0000-0000-000004000000}"/>
    <cellStyle name="20 % - Accent3 3" xfId="87" xr:uid="{00000000-0005-0000-0000-000005000000}"/>
    <cellStyle name="20 % - Accent4 2" xfId="6" xr:uid="{00000000-0005-0000-0000-000006000000}"/>
    <cellStyle name="20 % - Accent4 3" xfId="88" xr:uid="{00000000-0005-0000-0000-000007000000}"/>
    <cellStyle name="20 % - Accent5 2" xfId="7" xr:uid="{00000000-0005-0000-0000-000008000000}"/>
    <cellStyle name="20 % - Accent6 2" xfId="8" xr:uid="{00000000-0005-0000-0000-000009000000}"/>
    <cellStyle name="20 % - Accent6 3" xfId="89" xr:uid="{00000000-0005-0000-0000-00000A000000}"/>
    <cellStyle name="40 % - Accent1 2" xfId="9" xr:uid="{00000000-0005-0000-0000-00000B000000}"/>
    <cellStyle name="40 % - Accent1 3" xfId="90" xr:uid="{00000000-0005-0000-0000-00000C000000}"/>
    <cellStyle name="40 % - Accent2 2" xfId="10" xr:uid="{00000000-0005-0000-0000-00000D000000}"/>
    <cellStyle name="40 % - Accent3 2" xfId="11" xr:uid="{00000000-0005-0000-0000-00000E000000}"/>
    <cellStyle name="40 % - Accent3 3" xfId="91" xr:uid="{00000000-0005-0000-0000-00000F000000}"/>
    <cellStyle name="40 % - Accent4 2" xfId="12" xr:uid="{00000000-0005-0000-0000-000010000000}"/>
    <cellStyle name="40 % - Accent4 3" xfId="92" xr:uid="{00000000-0005-0000-0000-000011000000}"/>
    <cellStyle name="40 % - Accent5 2" xfId="13" xr:uid="{00000000-0005-0000-0000-000012000000}"/>
    <cellStyle name="40 % - Accent5 3" xfId="93" xr:uid="{00000000-0005-0000-0000-000013000000}"/>
    <cellStyle name="40 % - Accent6 2" xfId="14" xr:uid="{00000000-0005-0000-0000-000014000000}"/>
    <cellStyle name="40 % - Accent6 3" xfId="94" xr:uid="{00000000-0005-0000-0000-000015000000}"/>
    <cellStyle name="60 % - Accent1 2" xfId="15" xr:uid="{00000000-0005-0000-0000-000016000000}"/>
    <cellStyle name="60 % - Accent1 3" xfId="95" xr:uid="{00000000-0005-0000-0000-000017000000}"/>
    <cellStyle name="60 % - Accent2 2" xfId="16" xr:uid="{00000000-0005-0000-0000-000018000000}"/>
    <cellStyle name="60 % - Accent2 3" xfId="96" xr:uid="{00000000-0005-0000-0000-000019000000}"/>
    <cellStyle name="60 % - Accent3 2" xfId="17" xr:uid="{00000000-0005-0000-0000-00001A000000}"/>
    <cellStyle name="60 % - Accent3 3" xfId="97" xr:uid="{00000000-0005-0000-0000-00001B000000}"/>
    <cellStyle name="60 % - Accent4 2" xfId="18" xr:uid="{00000000-0005-0000-0000-00001C000000}"/>
    <cellStyle name="60 % - Accent4 3" xfId="98" xr:uid="{00000000-0005-0000-0000-00001D000000}"/>
    <cellStyle name="60 % - Accent5 2" xfId="19" xr:uid="{00000000-0005-0000-0000-00001E000000}"/>
    <cellStyle name="60 % - Accent5 3" xfId="99" xr:uid="{00000000-0005-0000-0000-00001F000000}"/>
    <cellStyle name="60 % - Accent6 2" xfId="20" xr:uid="{00000000-0005-0000-0000-000020000000}"/>
    <cellStyle name="60 % - Accent6 3" xfId="100" xr:uid="{00000000-0005-0000-0000-000021000000}"/>
    <cellStyle name="Accent1 2" xfId="21" xr:uid="{00000000-0005-0000-0000-000022000000}"/>
    <cellStyle name="Accent1 3" xfId="101" xr:uid="{00000000-0005-0000-0000-000023000000}"/>
    <cellStyle name="Accent2 2" xfId="22" xr:uid="{00000000-0005-0000-0000-000024000000}"/>
    <cellStyle name="Accent2 3" xfId="102" xr:uid="{00000000-0005-0000-0000-000025000000}"/>
    <cellStyle name="Accent3 2" xfId="23" xr:uid="{00000000-0005-0000-0000-000026000000}"/>
    <cellStyle name="Accent3 3" xfId="103" xr:uid="{00000000-0005-0000-0000-000027000000}"/>
    <cellStyle name="Accent4 2" xfId="24" xr:uid="{00000000-0005-0000-0000-000028000000}"/>
    <cellStyle name="Accent4 3" xfId="104" xr:uid="{00000000-0005-0000-0000-000029000000}"/>
    <cellStyle name="Accent5 2" xfId="25" xr:uid="{00000000-0005-0000-0000-00002A000000}"/>
    <cellStyle name="Accent6 2" xfId="26" xr:uid="{00000000-0005-0000-0000-00002B000000}"/>
    <cellStyle name="Accent6 3" xfId="105" xr:uid="{00000000-0005-0000-0000-00002C000000}"/>
    <cellStyle name="Avertissement 2" xfId="27" xr:uid="{00000000-0005-0000-0000-00002D000000}"/>
    <cellStyle name="Calcul 2" xfId="28" xr:uid="{00000000-0005-0000-0000-00002E000000}"/>
    <cellStyle name="Calcul 3" xfId="106" xr:uid="{00000000-0005-0000-0000-00002F000000}"/>
    <cellStyle name="Cellule liée 2" xfId="29" xr:uid="{00000000-0005-0000-0000-000030000000}"/>
    <cellStyle name="Cellule liée 3" xfId="107" xr:uid="{00000000-0005-0000-0000-000031000000}"/>
    <cellStyle name="Commentaire 2" xfId="30" xr:uid="{00000000-0005-0000-0000-000032000000}"/>
    <cellStyle name="Commentaire 2 2" xfId="201" xr:uid="{00000000-0005-0000-0000-000033000000}"/>
    <cellStyle name="Commentaire 2 3" xfId="167" xr:uid="{00000000-0005-0000-0000-000034000000}"/>
    <cellStyle name="Commentaire 2 4" xfId="135" xr:uid="{00000000-0005-0000-0000-000035000000}"/>
    <cellStyle name="Commentaire 3" xfId="31" xr:uid="{00000000-0005-0000-0000-000036000000}"/>
    <cellStyle name="Commentaire 3 2" xfId="202" xr:uid="{00000000-0005-0000-0000-000037000000}"/>
    <cellStyle name="Commentaire 3 3" xfId="168" xr:uid="{00000000-0005-0000-0000-000038000000}"/>
    <cellStyle name="Commentaire 3 4" xfId="136" xr:uid="{00000000-0005-0000-0000-000039000000}"/>
    <cellStyle name="Commentaire 4" xfId="108" xr:uid="{00000000-0005-0000-0000-00003A000000}"/>
    <cellStyle name="Entrée 2" xfId="32" xr:uid="{00000000-0005-0000-0000-00003B000000}"/>
    <cellStyle name="Entrée 3" xfId="109" xr:uid="{00000000-0005-0000-0000-00003C000000}"/>
    <cellStyle name="Euro" xfId="1" xr:uid="{00000000-0005-0000-0000-00003D000000}"/>
    <cellStyle name="Euro 10" xfId="33" xr:uid="{00000000-0005-0000-0000-00003E000000}"/>
    <cellStyle name="Euro 2" xfId="34" xr:uid="{00000000-0005-0000-0000-00003F000000}"/>
    <cellStyle name="Euro 2 2" xfId="35" xr:uid="{00000000-0005-0000-0000-000040000000}"/>
    <cellStyle name="Euro 2 2 2" xfId="203" xr:uid="{00000000-0005-0000-0000-000041000000}"/>
    <cellStyle name="Euro 2 2 3" xfId="170" xr:uid="{00000000-0005-0000-0000-000042000000}"/>
    <cellStyle name="Euro 2 2 4" xfId="137" xr:uid="{00000000-0005-0000-0000-000043000000}"/>
    <cellStyle name="Euro 2 3" xfId="36" xr:uid="{00000000-0005-0000-0000-000044000000}"/>
    <cellStyle name="Euro 2 3 2" xfId="204" xr:uid="{00000000-0005-0000-0000-000045000000}"/>
    <cellStyle name="Euro 2 3 3" xfId="171" xr:uid="{00000000-0005-0000-0000-000046000000}"/>
    <cellStyle name="Euro 2 3 4" xfId="138" xr:uid="{00000000-0005-0000-0000-000047000000}"/>
    <cellStyle name="Euro 2 4" xfId="37" xr:uid="{00000000-0005-0000-0000-000048000000}"/>
    <cellStyle name="Euro 2 4 2" xfId="205" xr:uid="{00000000-0005-0000-0000-000049000000}"/>
    <cellStyle name="Euro 2 4 3" xfId="172" xr:uid="{00000000-0005-0000-0000-00004A000000}"/>
    <cellStyle name="Euro 2 4 4" xfId="139" xr:uid="{00000000-0005-0000-0000-00004B000000}"/>
    <cellStyle name="Euro 2 5" xfId="38" xr:uid="{00000000-0005-0000-0000-00004C000000}"/>
    <cellStyle name="Euro 2 5 2" xfId="206" xr:uid="{00000000-0005-0000-0000-00004D000000}"/>
    <cellStyle name="Euro 2 5 3" xfId="173" xr:uid="{00000000-0005-0000-0000-00004E000000}"/>
    <cellStyle name="Euro 2 5 4" xfId="140" xr:uid="{00000000-0005-0000-0000-00004F000000}"/>
    <cellStyle name="Euro 2 6" xfId="133" xr:uid="{00000000-0005-0000-0000-000050000000}"/>
    <cellStyle name="Euro 2 7" xfId="169" xr:uid="{00000000-0005-0000-0000-000051000000}"/>
    <cellStyle name="Euro 3" xfId="39" xr:uid="{00000000-0005-0000-0000-000052000000}"/>
    <cellStyle name="Euro 3 2" xfId="207" xr:uid="{00000000-0005-0000-0000-000053000000}"/>
    <cellStyle name="Euro 3 3" xfId="174" xr:uid="{00000000-0005-0000-0000-000054000000}"/>
    <cellStyle name="Euro 3 4" xfId="141" xr:uid="{00000000-0005-0000-0000-000055000000}"/>
    <cellStyle name="Euro 4" xfId="40" xr:uid="{00000000-0005-0000-0000-000056000000}"/>
    <cellStyle name="Euro 4 2" xfId="208" xr:uid="{00000000-0005-0000-0000-000057000000}"/>
    <cellStyle name="Euro 4 3" xfId="175" xr:uid="{00000000-0005-0000-0000-000058000000}"/>
    <cellStyle name="Euro 4 4" xfId="142" xr:uid="{00000000-0005-0000-0000-000059000000}"/>
    <cellStyle name="Euro 5" xfId="41" xr:uid="{00000000-0005-0000-0000-00005A000000}"/>
    <cellStyle name="Euro 5 2" xfId="209" xr:uid="{00000000-0005-0000-0000-00005B000000}"/>
    <cellStyle name="Euro 5 3" xfId="176" xr:uid="{00000000-0005-0000-0000-00005C000000}"/>
    <cellStyle name="Euro 5 4" xfId="143" xr:uid="{00000000-0005-0000-0000-00005D000000}"/>
    <cellStyle name="Euro 6" xfId="42" xr:uid="{00000000-0005-0000-0000-00005E000000}"/>
    <cellStyle name="Euro 6 2" xfId="210" xr:uid="{00000000-0005-0000-0000-00005F000000}"/>
    <cellStyle name="Euro 6 3" xfId="177" xr:uid="{00000000-0005-0000-0000-000060000000}"/>
    <cellStyle name="Euro 6 4" xfId="144" xr:uid="{00000000-0005-0000-0000-000061000000}"/>
    <cellStyle name="Euro 7" xfId="110" xr:uid="{00000000-0005-0000-0000-000062000000}"/>
    <cellStyle name="Euro 8" xfId="111" xr:uid="{00000000-0005-0000-0000-000063000000}"/>
    <cellStyle name="Euro 8 2" xfId="112" xr:uid="{00000000-0005-0000-0000-000064000000}"/>
    <cellStyle name="Euro 9" xfId="113" xr:uid="{00000000-0005-0000-0000-000065000000}"/>
    <cellStyle name="Insatisfaisant 2" xfId="43" xr:uid="{00000000-0005-0000-0000-000066000000}"/>
    <cellStyle name="Insatisfaisant 3" xfId="114" xr:uid="{00000000-0005-0000-0000-000067000000}"/>
    <cellStyle name="Milliers 10" xfId="233" xr:uid="{00000000-0005-0000-0000-000068000000}"/>
    <cellStyle name="Milliers 2" xfId="44" xr:uid="{00000000-0005-0000-0000-000069000000}"/>
    <cellStyle name="Milliers 2 2" xfId="45" xr:uid="{00000000-0005-0000-0000-00006A000000}"/>
    <cellStyle name="Milliers 2 2 2" xfId="211" xr:uid="{00000000-0005-0000-0000-00006B000000}"/>
    <cellStyle name="Milliers 2 2 3" xfId="179" xr:uid="{00000000-0005-0000-0000-00006C000000}"/>
    <cellStyle name="Milliers 2 2 4" xfId="145" xr:uid="{00000000-0005-0000-0000-00006D000000}"/>
    <cellStyle name="Milliers 2 3" xfId="46" xr:uid="{00000000-0005-0000-0000-00006E000000}"/>
    <cellStyle name="Milliers 2 3 2" xfId="212" xr:uid="{00000000-0005-0000-0000-00006F000000}"/>
    <cellStyle name="Milliers 2 3 3" xfId="180" xr:uid="{00000000-0005-0000-0000-000070000000}"/>
    <cellStyle name="Milliers 2 3 4" xfId="146" xr:uid="{00000000-0005-0000-0000-000071000000}"/>
    <cellStyle name="Milliers 2 4" xfId="47" xr:uid="{00000000-0005-0000-0000-000072000000}"/>
    <cellStyle name="Milliers 2 4 2" xfId="213" xr:uid="{00000000-0005-0000-0000-000073000000}"/>
    <cellStyle name="Milliers 2 4 3" xfId="181" xr:uid="{00000000-0005-0000-0000-000074000000}"/>
    <cellStyle name="Milliers 2 4 4" xfId="147" xr:uid="{00000000-0005-0000-0000-000075000000}"/>
    <cellStyle name="Milliers 2 5" xfId="48" xr:uid="{00000000-0005-0000-0000-000076000000}"/>
    <cellStyle name="Milliers 2 5 2" xfId="214" xr:uid="{00000000-0005-0000-0000-000077000000}"/>
    <cellStyle name="Milliers 2 5 3" xfId="182" xr:uid="{00000000-0005-0000-0000-000078000000}"/>
    <cellStyle name="Milliers 2 5 4" xfId="148" xr:uid="{00000000-0005-0000-0000-000079000000}"/>
    <cellStyle name="Milliers 2 6" xfId="134" xr:uid="{00000000-0005-0000-0000-00007A000000}"/>
    <cellStyle name="Milliers 2 7" xfId="178" xr:uid="{00000000-0005-0000-0000-00007B000000}"/>
    <cellStyle name="Milliers 3" xfId="49" xr:uid="{00000000-0005-0000-0000-00007C000000}"/>
    <cellStyle name="Milliers 3 2" xfId="215" xr:uid="{00000000-0005-0000-0000-00007D000000}"/>
    <cellStyle name="Milliers 3 3" xfId="183" xr:uid="{00000000-0005-0000-0000-00007E000000}"/>
    <cellStyle name="Milliers 3 4" xfId="149" xr:uid="{00000000-0005-0000-0000-00007F000000}"/>
    <cellStyle name="Milliers 4" xfId="50" xr:uid="{00000000-0005-0000-0000-000080000000}"/>
    <cellStyle name="Milliers 4 2" xfId="216" xr:uid="{00000000-0005-0000-0000-000081000000}"/>
    <cellStyle name="Milliers 4 3" xfId="184" xr:uid="{00000000-0005-0000-0000-000082000000}"/>
    <cellStyle name="Milliers 4 4" xfId="150" xr:uid="{00000000-0005-0000-0000-000083000000}"/>
    <cellStyle name="Milliers 5" xfId="51" xr:uid="{00000000-0005-0000-0000-000084000000}"/>
    <cellStyle name="Milliers 5 2" xfId="217" xr:uid="{00000000-0005-0000-0000-000085000000}"/>
    <cellStyle name="Milliers 5 3" xfId="185" xr:uid="{00000000-0005-0000-0000-000086000000}"/>
    <cellStyle name="Milliers 5 4" xfId="151" xr:uid="{00000000-0005-0000-0000-000087000000}"/>
    <cellStyle name="Milliers 6" xfId="52" xr:uid="{00000000-0005-0000-0000-000088000000}"/>
    <cellStyle name="Milliers 6 2" xfId="218" xr:uid="{00000000-0005-0000-0000-000089000000}"/>
    <cellStyle name="Milliers 6 3" xfId="186" xr:uid="{00000000-0005-0000-0000-00008A000000}"/>
    <cellStyle name="Milliers 6 4" xfId="152" xr:uid="{00000000-0005-0000-0000-00008B000000}"/>
    <cellStyle name="Milliers 7" xfId="115" xr:uid="{00000000-0005-0000-0000-00008C000000}"/>
    <cellStyle name="Milliers 7 2" xfId="239" xr:uid="{00000000-0005-0000-0000-00008D000000}"/>
    <cellStyle name="Milliers 8" xfId="116" xr:uid="{00000000-0005-0000-0000-00008E000000}"/>
    <cellStyle name="Milliers 9" xfId="117" xr:uid="{00000000-0005-0000-0000-00008F000000}"/>
    <cellStyle name="Monétaire" xfId="250" builtinId="4"/>
    <cellStyle name="Monétaire 10" xfId="118" xr:uid="{00000000-0005-0000-0000-000091000000}"/>
    <cellStyle name="Monétaire 2" xfId="53" xr:uid="{00000000-0005-0000-0000-000092000000}"/>
    <cellStyle name="Monétaire 2 2" xfId="54" xr:uid="{00000000-0005-0000-0000-000093000000}"/>
    <cellStyle name="Monétaire 2 2 2" xfId="119" xr:uid="{00000000-0005-0000-0000-000094000000}"/>
    <cellStyle name="Monétaire 2 2 2 2" xfId="249" xr:uid="{A5D817E9-3AC0-4D48-BE0A-16C74C5DBA11}"/>
    <cellStyle name="Monétaire 2 3" xfId="55" xr:uid="{00000000-0005-0000-0000-000095000000}"/>
    <cellStyle name="Monétaire 2 3 2" xfId="219" xr:uid="{00000000-0005-0000-0000-000096000000}"/>
    <cellStyle name="Monétaire 2 3 3" xfId="187" xr:uid="{00000000-0005-0000-0000-000097000000}"/>
    <cellStyle name="Monétaire 2 3 4" xfId="153" xr:uid="{00000000-0005-0000-0000-000098000000}"/>
    <cellStyle name="Monétaire 2 4" xfId="56" xr:uid="{00000000-0005-0000-0000-000099000000}"/>
    <cellStyle name="Monétaire 2 4 2" xfId="220" xr:uid="{00000000-0005-0000-0000-00009A000000}"/>
    <cellStyle name="Monétaire 2 4 3" xfId="188" xr:uid="{00000000-0005-0000-0000-00009B000000}"/>
    <cellStyle name="Monétaire 2 4 4" xfId="154" xr:uid="{00000000-0005-0000-0000-00009C000000}"/>
    <cellStyle name="Monétaire 2 5" xfId="57" xr:uid="{00000000-0005-0000-0000-00009D000000}"/>
    <cellStyle name="Monétaire 2 5 2" xfId="221" xr:uid="{00000000-0005-0000-0000-00009E000000}"/>
    <cellStyle name="Monétaire 2 5 3" xfId="189" xr:uid="{00000000-0005-0000-0000-00009F000000}"/>
    <cellStyle name="Monétaire 2 5 4" xfId="155" xr:uid="{00000000-0005-0000-0000-0000A0000000}"/>
    <cellStyle name="Monétaire 2 6" xfId="120" xr:uid="{00000000-0005-0000-0000-0000A1000000}"/>
    <cellStyle name="Monétaire 2 6 2" xfId="240" xr:uid="{00000000-0005-0000-0000-0000A2000000}"/>
    <cellStyle name="Monétaire 2 7" xfId="121" xr:uid="{00000000-0005-0000-0000-0000A3000000}"/>
    <cellStyle name="Monétaire 3" xfId="58" xr:uid="{00000000-0005-0000-0000-0000A4000000}"/>
    <cellStyle name="Monétaire 3 2" xfId="222" xr:uid="{00000000-0005-0000-0000-0000A5000000}"/>
    <cellStyle name="Monétaire 3 3" xfId="190" xr:uid="{00000000-0005-0000-0000-0000A6000000}"/>
    <cellStyle name="Monétaire 3 4" xfId="156" xr:uid="{00000000-0005-0000-0000-0000A7000000}"/>
    <cellStyle name="Monétaire 4" xfId="59" xr:uid="{00000000-0005-0000-0000-0000A8000000}"/>
    <cellStyle name="Monétaire 4 2" xfId="223" xr:uid="{00000000-0005-0000-0000-0000A9000000}"/>
    <cellStyle name="Monétaire 4 3" xfId="191" xr:uid="{00000000-0005-0000-0000-0000AA000000}"/>
    <cellStyle name="Monétaire 4 4" xfId="157" xr:uid="{00000000-0005-0000-0000-0000AB000000}"/>
    <cellStyle name="Monétaire 5" xfId="60" xr:uid="{00000000-0005-0000-0000-0000AC000000}"/>
    <cellStyle name="Monétaire 5 2" xfId="224" xr:uid="{00000000-0005-0000-0000-0000AD000000}"/>
    <cellStyle name="Monétaire 5 3" xfId="192" xr:uid="{00000000-0005-0000-0000-0000AE000000}"/>
    <cellStyle name="Monétaire 5 4" xfId="158" xr:uid="{00000000-0005-0000-0000-0000AF000000}"/>
    <cellStyle name="Monétaire 6" xfId="82" xr:uid="{00000000-0005-0000-0000-0000B0000000}"/>
    <cellStyle name="Monétaire 7" xfId="122" xr:uid="{00000000-0005-0000-0000-0000B1000000}"/>
    <cellStyle name="Monétaire 8" xfId="234" xr:uid="{00000000-0005-0000-0000-0000B2000000}"/>
    <cellStyle name="Neutre 2" xfId="61" xr:uid="{00000000-0005-0000-0000-0000B3000000}"/>
    <cellStyle name="Neutre 3" xfId="123" xr:uid="{00000000-0005-0000-0000-0000B4000000}"/>
    <cellStyle name="Normal" xfId="0" builtinId="0"/>
    <cellStyle name="Normal 10" xfId="251" xr:uid="{2B9FB648-3C07-4454-964C-046CA2BBB952}"/>
    <cellStyle name="Normal 2" xfId="2" xr:uid="{00000000-0005-0000-0000-0000B6000000}"/>
    <cellStyle name="Normal 2 2" xfId="62" xr:uid="{00000000-0005-0000-0000-0000B7000000}"/>
    <cellStyle name="Normal 2 2 2" xfId="81" xr:uid="{00000000-0005-0000-0000-0000B8000000}"/>
    <cellStyle name="Normal 2 2 2 2" xfId="245" xr:uid="{B1F5A7E4-F66E-403F-A0F9-03A48AF89299}"/>
    <cellStyle name="Normal 2 3" xfId="63" xr:uid="{00000000-0005-0000-0000-0000B9000000}"/>
    <cellStyle name="Normal 2 3 2" xfId="225" xr:uid="{00000000-0005-0000-0000-0000BA000000}"/>
    <cellStyle name="Normal 2 3 3" xfId="193" xr:uid="{00000000-0005-0000-0000-0000BB000000}"/>
    <cellStyle name="Normal 2 3 4" xfId="159" xr:uid="{00000000-0005-0000-0000-0000BC000000}"/>
    <cellStyle name="Normal 2 4" xfId="64" xr:uid="{00000000-0005-0000-0000-0000BD000000}"/>
    <cellStyle name="Normal 2 4 2" xfId="226" xr:uid="{00000000-0005-0000-0000-0000BE000000}"/>
    <cellStyle name="Normal 2 4 3" xfId="194" xr:uid="{00000000-0005-0000-0000-0000BF000000}"/>
    <cellStyle name="Normal 2 4 4" xfId="160" xr:uid="{00000000-0005-0000-0000-0000C0000000}"/>
    <cellStyle name="Normal 2 5" xfId="65" xr:uid="{00000000-0005-0000-0000-0000C1000000}"/>
    <cellStyle name="Normal 2 5 2" xfId="227" xr:uid="{00000000-0005-0000-0000-0000C2000000}"/>
    <cellStyle name="Normal 2 5 3" xfId="195" xr:uid="{00000000-0005-0000-0000-0000C3000000}"/>
    <cellStyle name="Normal 2 5 4" xfId="161" xr:uid="{00000000-0005-0000-0000-0000C4000000}"/>
    <cellStyle name="Normal 2 6" xfId="83" xr:uid="{00000000-0005-0000-0000-0000C5000000}"/>
    <cellStyle name="Normal 2 6 2" xfId="232" xr:uid="{00000000-0005-0000-0000-0000C6000000}"/>
    <cellStyle name="Normal 2 6 3" xfId="200" xr:uid="{00000000-0005-0000-0000-0000C7000000}"/>
    <cellStyle name="Normal 2 6 4" xfId="166" xr:uid="{00000000-0005-0000-0000-0000C8000000}"/>
    <cellStyle name="Normal 2 7" xfId="243" xr:uid="{00000000-0005-0000-0000-0000C9000000}"/>
    <cellStyle name="Normal 2 8" xfId="248" xr:uid="{E78E1EDC-67E9-42AF-AFCF-3DD71EADBC9D}"/>
    <cellStyle name="Normal 3" xfId="66" xr:uid="{00000000-0005-0000-0000-0000CA000000}"/>
    <cellStyle name="Normal 3 2" xfId="228" xr:uid="{00000000-0005-0000-0000-0000CB000000}"/>
    <cellStyle name="Normal 3 3" xfId="196" xr:uid="{00000000-0005-0000-0000-0000CC000000}"/>
    <cellStyle name="Normal 3 4" xfId="162" xr:uid="{00000000-0005-0000-0000-0000CD000000}"/>
    <cellStyle name="Normal 4" xfId="235" xr:uid="{00000000-0005-0000-0000-0000CE000000}"/>
    <cellStyle name="Normal 4 2" xfId="241" xr:uid="{00000000-0005-0000-0000-0000CF000000}"/>
    <cellStyle name="Normal 5" xfId="236" xr:uid="{00000000-0005-0000-0000-0000D0000000}"/>
    <cellStyle name="Normal 6" xfId="237" xr:uid="{00000000-0005-0000-0000-0000D1000000}"/>
    <cellStyle name="Normal 7" xfId="242" xr:uid="{00000000-0005-0000-0000-0000D2000000}"/>
    <cellStyle name="Normal 8" xfId="244" xr:uid="{399EE949-1AD6-4F16-9278-213263666591}"/>
    <cellStyle name="Normal 8 3" xfId="246" xr:uid="{908A92F6-4AE3-48AF-ABA5-676953C3225C}"/>
    <cellStyle name="Normal 9" xfId="247" xr:uid="{6A144B25-E00E-4FD0-8617-220641F60268}"/>
    <cellStyle name="Pourcentage 2" xfId="67" xr:uid="{00000000-0005-0000-0000-0000D3000000}"/>
    <cellStyle name="Pourcentage 2 2" xfId="68" xr:uid="{00000000-0005-0000-0000-0000D4000000}"/>
    <cellStyle name="Pourcentage 2 2 2" xfId="229" xr:uid="{00000000-0005-0000-0000-0000D5000000}"/>
    <cellStyle name="Pourcentage 2 2 3" xfId="197" xr:uid="{00000000-0005-0000-0000-0000D6000000}"/>
    <cellStyle name="Pourcentage 2 2 4" xfId="163" xr:uid="{00000000-0005-0000-0000-0000D7000000}"/>
    <cellStyle name="Pourcentage 2 3" xfId="69" xr:uid="{00000000-0005-0000-0000-0000D8000000}"/>
    <cellStyle name="Pourcentage 2 3 2" xfId="230" xr:uid="{00000000-0005-0000-0000-0000D9000000}"/>
    <cellStyle name="Pourcentage 2 3 3" xfId="198" xr:uid="{00000000-0005-0000-0000-0000DA000000}"/>
    <cellStyle name="Pourcentage 2 3 4" xfId="164" xr:uid="{00000000-0005-0000-0000-0000DB000000}"/>
    <cellStyle name="Pourcentage 2 4" xfId="84" xr:uid="{00000000-0005-0000-0000-0000DC000000}"/>
    <cellStyle name="Pourcentage 3" xfId="70" xr:uid="{00000000-0005-0000-0000-0000DD000000}"/>
    <cellStyle name="Pourcentage 3 2" xfId="231" xr:uid="{00000000-0005-0000-0000-0000DE000000}"/>
    <cellStyle name="Pourcentage 3 3" xfId="199" xr:uid="{00000000-0005-0000-0000-0000DF000000}"/>
    <cellStyle name="Pourcentage 3 4" xfId="165" xr:uid="{00000000-0005-0000-0000-0000E0000000}"/>
    <cellStyle name="Pourcentage 4" xfId="124" xr:uid="{00000000-0005-0000-0000-0000E1000000}"/>
    <cellStyle name="Pourcentage 5" xfId="238" xr:uid="{00000000-0005-0000-0000-0000E2000000}"/>
    <cellStyle name="Satisfaisant 2" xfId="71" xr:uid="{00000000-0005-0000-0000-0000E3000000}"/>
    <cellStyle name="Satisfaisant 3" xfId="125" xr:uid="{00000000-0005-0000-0000-0000E4000000}"/>
    <cellStyle name="Sortie 2" xfId="72" xr:uid="{00000000-0005-0000-0000-0000E5000000}"/>
    <cellStyle name="Sortie 3" xfId="126" xr:uid="{00000000-0005-0000-0000-0000E6000000}"/>
    <cellStyle name="Texte explicatif 2" xfId="73" xr:uid="{00000000-0005-0000-0000-0000E7000000}"/>
    <cellStyle name="Titre 2" xfId="74" xr:uid="{00000000-0005-0000-0000-0000E8000000}"/>
    <cellStyle name="Titre 3" xfId="127" xr:uid="{00000000-0005-0000-0000-0000E9000000}"/>
    <cellStyle name="Titre 1 2" xfId="75" xr:uid="{00000000-0005-0000-0000-0000EA000000}"/>
    <cellStyle name="Titre 1 3" xfId="128" xr:uid="{00000000-0005-0000-0000-0000EB000000}"/>
    <cellStyle name="Titre 2 2" xfId="76" xr:uid="{00000000-0005-0000-0000-0000EC000000}"/>
    <cellStyle name="Titre 2 3" xfId="129" xr:uid="{00000000-0005-0000-0000-0000ED000000}"/>
    <cellStyle name="Titre 3 2" xfId="77" xr:uid="{00000000-0005-0000-0000-0000EE000000}"/>
    <cellStyle name="Titre 3 3" xfId="130" xr:uid="{00000000-0005-0000-0000-0000EF000000}"/>
    <cellStyle name="Titre 4 2" xfId="78" xr:uid="{00000000-0005-0000-0000-0000F0000000}"/>
    <cellStyle name="Titre 4 3" xfId="131" xr:uid="{00000000-0005-0000-0000-0000F1000000}"/>
    <cellStyle name="Total 2" xfId="79" xr:uid="{00000000-0005-0000-0000-0000F2000000}"/>
    <cellStyle name="Total 3" xfId="132" xr:uid="{00000000-0005-0000-0000-0000F3000000}"/>
    <cellStyle name="Vérification 2" xfId="80" xr:uid="{00000000-0005-0000-0000-0000F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68580</xdr:rowOff>
    </xdr:from>
    <xdr:to>
      <xdr:col>2</xdr:col>
      <xdr:colOff>561975</xdr:colOff>
      <xdr:row>3</xdr:row>
      <xdr:rowOff>38100</xdr:rowOff>
    </xdr:to>
    <xdr:pic>
      <xdr:nvPicPr>
        <xdr:cNvPr id="1194" name="Picture 1" descr="logo_hq_couleur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8580"/>
          <a:ext cx="15240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24" name="Picture 1" descr="logo_hq_couleur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5" name="Picture 1" descr="logo_hq_couleur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6" name="Picture 1" descr="logo_hq_couleur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27" name="Picture 1" descr="logo_hq_couleur"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8" name="Picture 1" descr="logo_hq_couleur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9" name="Picture 1" descr="logo_hq_couleur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30" name="Picture 1" descr="logo_hq_couleur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1" name="Picture 1" descr="logo_hq_couleur"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2" name="Picture 1" descr="logo_hq_couleur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3" name="Picture 1" descr="logo_hq_couleur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4" name="Picture 1" descr="logo_hq_couleur">
          <a:extLst>
            <a:ext uri="{FF2B5EF4-FFF2-40B4-BE49-F238E27FC236}">
              <a16:creationId xmlns:a16="http://schemas.microsoft.com/office/drawing/2014/main" id="{00000000-0008-0000-0A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5" name="Picture 1" descr="logo_hq_couleur">
          <a:extLst>
            <a:ext uri="{FF2B5EF4-FFF2-40B4-BE49-F238E27FC236}">
              <a16:creationId xmlns:a16="http://schemas.microsoft.com/office/drawing/2014/main" id="{00000000-0008-0000-0A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6" name="Picture 1" descr="logo_hq_couleur">
          <a:extLst>
            <a:ext uri="{FF2B5EF4-FFF2-40B4-BE49-F238E27FC236}">
              <a16:creationId xmlns:a16="http://schemas.microsoft.com/office/drawing/2014/main" id="{00000000-0008-0000-0A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7" name="Picture 1" descr="logo_hq_couleur">
          <a:extLst>
            <a:ext uri="{FF2B5EF4-FFF2-40B4-BE49-F238E27FC236}">
              <a16:creationId xmlns:a16="http://schemas.microsoft.com/office/drawing/2014/main" id="{00000000-0008-0000-0A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8" name="Picture 1" descr="logo_hq_couleur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9" name="Picture 1" descr="logo_hq_couleur"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0" name="Picture 1" descr="logo_hq_couleur"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1" name="Picture 1" descr="logo_hq_couleur">
          <a:extLst>
            <a:ext uri="{FF2B5EF4-FFF2-40B4-BE49-F238E27FC236}">
              <a16:creationId xmlns:a16="http://schemas.microsoft.com/office/drawing/2014/main" id="{00000000-0008-0000-0A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2" name="Picture 1" descr="logo_hq_couleur">
          <a:extLst>
            <a:ext uri="{FF2B5EF4-FFF2-40B4-BE49-F238E27FC236}">
              <a16:creationId xmlns:a16="http://schemas.microsoft.com/office/drawing/2014/main" id="{00000000-0008-0000-0A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2" name="Picture 1" descr="logo_hq_couleur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3" name="Picture 1" descr="logo_hq_couleur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4" name="Picture 1" descr="logo_hq_couleur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5" name="Picture 1" descr="logo_hq_couleur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6" name="Picture 1" descr="logo_hq_couleur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7" name="Picture 1" descr="logo_hq_couleur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8" name="Picture 1" descr="logo_hq_couleur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9" name="Picture 1" descr="logo_hq_couleur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0" name="Picture 1" descr="logo_hq_couleur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1" name="Picture 1" descr="logo_hq_couleur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2" name="Picture 1" descr="logo_hq_couleur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3" name="Picture 1" descr="logo_hq_couleur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27" name="Picture 1" descr="logo_hq_couleur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8" name="Picture 1" descr="logo_hq_couleur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9" name="Picture 1" descr="logo_hq_couleur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30" name="Picture 1" descr="logo_hq_couleur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1" name="Picture 1" descr="logo_hq_couleur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2" name="Picture 1" descr="logo_hq_couleur"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33" name="Picture 1" descr="logo_hq_couleur">
          <a:extLst>
            <a:ext uri="{FF2B5EF4-FFF2-40B4-BE49-F238E27FC236}">
              <a16:creationId xmlns:a16="http://schemas.microsoft.com/office/drawing/2014/main" id="{00000000-0008-0000-0B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4" name="Picture 1" descr="logo_hq_couleur">
          <a:extLst>
            <a:ext uri="{FF2B5EF4-FFF2-40B4-BE49-F238E27FC236}">
              <a16:creationId xmlns:a16="http://schemas.microsoft.com/office/drawing/2014/main" id="{00000000-0008-0000-0B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5" name="Picture 1" descr="logo_hq_couleur"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36" name="Picture 1" descr="logo_hq_couleur">
          <a:extLst>
            <a:ext uri="{FF2B5EF4-FFF2-40B4-BE49-F238E27FC236}">
              <a16:creationId xmlns:a16="http://schemas.microsoft.com/office/drawing/2014/main" id="{00000000-0008-0000-0B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7" name="Picture 1" descr="logo_hq_couleur">
          <a:extLst>
            <a:ext uri="{FF2B5EF4-FFF2-40B4-BE49-F238E27FC236}">
              <a16:creationId xmlns:a16="http://schemas.microsoft.com/office/drawing/2014/main" id="{00000000-0008-0000-0B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8" name="Picture 1" descr="logo_hq_couleur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9" name="Picture 1" descr="logo_hq_couleur"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0" name="Picture 1" descr="logo_hq_couleur"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1" name="Picture 1" descr="logo_hq_couleur"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2" name="Picture 1" descr="logo_hq_couleur">
          <a:extLst>
            <a:ext uri="{FF2B5EF4-FFF2-40B4-BE49-F238E27FC236}">
              <a16:creationId xmlns:a16="http://schemas.microsoft.com/office/drawing/2014/main" id="{00000000-0008-0000-0B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3" name="Picture 1" descr="logo_hq_couleur">
          <a:extLst>
            <a:ext uri="{FF2B5EF4-FFF2-40B4-BE49-F238E27FC236}">
              <a16:creationId xmlns:a16="http://schemas.microsoft.com/office/drawing/2014/main" id="{00000000-0008-0000-0B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4" name="Picture 1" descr="logo_hq_couleur">
          <a:extLst>
            <a:ext uri="{FF2B5EF4-FFF2-40B4-BE49-F238E27FC236}">
              <a16:creationId xmlns:a16="http://schemas.microsoft.com/office/drawing/2014/main" id="{00000000-0008-0000-0B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5" name="Picture 1" descr="logo_hq_couleur">
          <a:extLst>
            <a:ext uri="{FF2B5EF4-FFF2-40B4-BE49-F238E27FC236}">
              <a16:creationId xmlns:a16="http://schemas.microsoft.com/office/drawing/2014/main" id="{00000000-0008-0000-0B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6" name="Picture 1" descr="logo_hq_couleur">
          <a:extLst>
            <a:ext uri="{FF2B5EF4-FFF2-40B4-BE49-F238E27FC236}">
              <a16:creationId xmlns:a16="http://schemas.microsoft.com/office/drawing/2014/main" id="{00000000-0008-0000-0B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7" name="Picture 1" descr="logo_hq_couleur">
          <a:extLst>
            <a:ext uri="{FF2B5EF4-FFF2-40B4-BE49-F238E27FC236}">
              <a16:creationId xmlns:a16="http://schemas.microsoft.com/office/drawing/2014/main" id="{00000000-0008-0000-0B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8" name="Picture 1" descr="logo_hq_couleur">
          <a:extLst>
            <a:ext uri="{FF2B5EF4-FFF2-40B4-BE49-F238E27FC236}">
              <a16:creationId xmlns:a16="http://schemas.microsoft.com/office/drawing/2014/main" id="{00000000-0008-0000-0B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2" name="Picture 1" descr="logo_hq_couleur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3" name="Picture 1" descr="logo_hq_couleur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14" name="Picture 1" descr="logo_hq_couleur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5" name="Picture 1" descr="logo_hq_couleur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6" name="Picture 1" descr="logo_hq_couleur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7" name="Picture 1" descr="logo_hq_couleur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8" name="Picture 1" descr="logo_hq_couleur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9" name="Picture 1" descr="logo_hq_couleur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0" name="Picture 1" descr="logo_hq_couleur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1" name="Picture 1" descr="logo_hq_couleur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2" name="Picture 1" descr="logo_hq_couleur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3" name="Picture 1" descr="logo_hq_couleur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4" name="Picture 1" descr="logo_hq_couleur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5" name="Picture 1" descr="logo_hq_couleur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6" name="Picture 1" descr="logo_hq_couleur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49" name="Picture 1" descr="logo_hq_couleur">
          <a:extLst>
            <a:ext uri="{FF2B5EF4-FFF2-40B4-BE49-F238E27FC236}">
              <a16:creationId xmlns:a16="http://schemas.microsoft.com/office/drawing/2014/main" id="{00000000-0008-0000-0B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0" name="Picture 1" descr="logo_hq_couleur">
          <a:extLst>
            <a:ext uri="{FF2B5EF4-FFF2-40B4-BE49-F238E27FC236}">
              <a16:creationId xmlns:a16="http://schemas.microsoft.com/office/drawing/2014/main" id="{00000000-0008-0000-0B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1" name="Picture 1" descr="logo_hq_couleur">
          <a:extLst>
            <a:ext uri="{FF2B5EF4-FFF2-40B4-BE49-F238E27FC236}">
              <a16:creationId xmlns:a16="http://schemas.microsoft.com/office/drawing/2014/main" id="{00000000-0008-0000-0B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52" name="Picture 1" descr="logo_hq_couleur">
          <a:extLst>
            <a:ext uri="{FF2B5EF4-FFF2-40B4-BE49-F238E27FC236}">
              <a16:creationId xmlns:a16="http://schemas.microsoft.com/office/drawing/2014/main" id="{00000000-0008-0000-0B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3" name="Picture 1" descr="logo_hq_couleur">
          <a:extLst>
            <a:ext uri="{FF2B5EF4-FFF2-40B4-BE49-F238E27FC236}">
              <a16:creationId xmlns:a16="http://schemas.microsoft.com/office/drawing/2014/main" id="{00000000-0008-0000-0B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4" name="Picture 1" descr="logo_hq_couleur">
          <a:extLst>
            <a:ext uri="{FF2B5EF4-FFF2-40B4-BE49-F238E27FC236}">
              <a16:creationId xmlns:a16="http://schemas.microsoft.com/office/drawing/2014/main" id="{00000000-0008-0000-0B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55" name="Picture 1" descr="logo_hq_couleur">
          <a:extLst>
            <a:ext uri="{FF2B5EF4-FFF2-40B4-BE49-F238E27FC236}">
              <a16:creationId xmlns:a16="http://schemas.microsoft.com/office/drawing/2014/main" id="{00000000-0008-0000-0B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6" name="Picture 1" descr="logo_hq_couleur">
          <a:extLst>
            <a:ext uri="{FF2B5EF4-FFF2-40B4-BE49-F238E27FC236}">
              <a16:creationId xmlns:a16="http://schemas.microsoft.com/office/drawing/2014/main" id="{00000000-0008-0000-0B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7" name="Picture 1" descr="logo_hq_couleur">
          <a:extLst>
            <a:ext uri="{FF2B5EF4-FFF2-40B4-BE49-F238E27FC236}">
              <a16:creationId xmlns:a16="http://schemas.microsoft.com/office/drawing/2014/main" id="{00000000-0008-0000-0B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8" name="Picture 1" descr="logo_hq_couleur">
          <a:extLst>
            <a:ext uri="{FF2B5EF4-FFF2-40B4-BE49-F238E27FC236}">
              <a16:creationId xmlns:a16="http://schemas.microsoft.com/office/drawing/2014/main" id="{00000000-0008-0000-0B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9" name="Picture 1" descr="logo_hq_couleur">
          <a:extLst>
            <a:ext uri="{FF2B5EF4-FFF2-40B4-BE49-F238E27FC236}">
              <a16:creationId xmlns:a16="http://schemas.microsoft.com/office/drawing/2014/main" id="{00000000-0008-0000-0B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0" name="Picture 1" descr="logo_hq_couleur">
          <a:extLst>
            <a:ext uri="{FF2B5EF4-FFF2-40B4-BE49-F238E27FC236}">
              <a16:creationId xmlns:a16="http://schemas.microsoft.com/office/drawing/2014/main" id="{00000000-0008-0000-0B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1" name="Picture 1" descr="logo_hq_couleur">
          <a:extLst>
            <a:ext uri="{FF2B5EF4-FFF2-40B4-BE49-F238E27FC236}">
              <a16:creationId xmlns:a16="http://schemas.microsoft.com/office/drawing/2014/main" id="{00000000-0008-0000-0B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2" name="Picture 1" descr="logo_hq_couleur">
          <a:extLst>
            <a:ext uri="{FF2B5EF4-FFF2-40B4-BE49-F238E27FC236}">
              <a16:creationId xmlns:a16="http://schemas.microsoft.com/office/drawing/2014/main" id="{00000000-0008-0000-0B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3" name="Picture 1" descr="logo_hq_couleur">
          <a:extLst>
            <a:ext uri="{FF2B5EF4-FFF2-40B4-BE49-F238E27FC236}">
              <a16:creationId xmlns:a16="http://schemas.microsoft.com/office/drawing/2014/main" id="{00000000-0008-0000-0B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4" name="Picture 1" descr="logo_hq_couleur">
          <a:extLst>
            <a:ext uri="{FF2B5EF4-FFF2-40B4-BE49-F238E27FC236}">
              <a16:creationId xmlns:a16="http://schemas.microsoft.com/office/drawing/2014/main" id="{00000000-0008-0000-0B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5" name="Picture 1" descr="logo_hq_couleur">
          <a:extLst>
            <a:ext uri="{FF2B5EF4-FFF2-40B4-BE49-F238E27FC236}">
              <a16:creationId xmlns:a16="http://schemas.microsoft.com/office/drawing/2014/main" id="{00000000-0008-0000-0B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6" name="Picture 1" descr="logo_hq_couleur">
          <a:extLst>
            <a:ext uri="{FF2B5EF4-FFF2-40B4-BE49-F238E27FC236}">
              <a16:creationId xmlns:a16="http://schemas.microsoft.com/office/drawing/2014/main" id="{00000000-0008-0000-0B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7" name="Picture 1" descr="logo_hq_couleur">
          <a:extLst>
            <a:ext uri="{FF2B5EF4-FFF2-40B4-BE49-F238E27FC236}">
              <a16:creationId xmlns:a16="http://schemas.microsoft.com/office/drawing/2014/main" id="{00000000-0008-0000-0B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2" name="Picture 1" descr="logo_hq_couleur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13" name="Picture 1" descr="logo_hq_couleur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4" name="Picture 1" descr="logo_hq_couleur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5" name="Picture 1" descr="logo_hq_couleur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16" name="Picture 1" descr="logo_hq_couleur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7" name="Picture 1" descr="logo_hq_couleur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8" name="Picture 1" descr="logo_hq_couleur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9" name="Picture 1" descr="logo_hq_couleur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0" name="Picture 1" descr="logo_hq_couleur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1" name="Picture 1" descr="logo_hq_couleur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2" name="Picture 1" descr="logo_hq_couleur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3" name="Picture 1" descr="logo_hq_couleur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4" name="Picture 1" descr="logo_hq_couleur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5" name="Picture 1" descr="logo_hq_couleur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6" name="Picture 1" descr="logo_hq_couleur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7" name="Picture 1" descr="logo_hq_couleur">
          <a:extLst>
            <a:ext uri="{FF2B5EF4-FFF2-40B4-BE49-F238E27FC236}">
              <a16:creationId xmlns:a16="http://schemas.microsoft.com/office/drawing/2014/main" id="{00000000-0008-0000-0C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8" name="Picture 1" descr="logo_hq_couleur">
          <a:extLst>
            <a:ext uri="{FF2B5EF4-FFF2-40B4-BE49-F238E27FC236}">
              <a16:creationId xmlns:a16="http://schemas.microsoft.com/office/drawing/2014/main" id="{00000000-0008-0000-0C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292677</xdr:colOff>
      <xdr:row>0</xdr:row>
      <xdr:rowOff>90921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677" y="90921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28575</xdr:rowOff>
    </xdr:from>
    <xdr:to>
      <xdr:col>2</xdr:col>
      <xdr:colOff>1066165</xdr:colOff>
      <xdr:row>1</xdr:row>
      <xdr:rowOff>170815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1555115" cy="56134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50938" y="67503"/>
    <xdr:ext cx="1532890" cy="56134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38" y="67503"/>
          <a:ext cx="1532890" cy="561340"/>
        </a:xfrm>
        <a:prstGeom prst="rect">
          <a:avLst/>
        </a:prstGeom>
      </xdr:spPr>
    </xdr:pic>
    <xdr:clientData/>
  </xdr:absolute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5</xdr:row>
          <xdr:rowOff>107950</xdr:rowOff>
        </xdr:from>
        <xdr:to>
          <xdr:col>2</xdr:col>
          <xdr:colOff>0</xdr:colOff>
          <xdr:row>5</xdr:row>
          <xdr:rowOff>323850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F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50938" y="67503"/>
    <xdr:ext cx="1532890" cy="56134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38" y="67503"/>
          <a:ext cx="1532890" cy="56134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42" name="Picture 1" descr="logo_hq_couleur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3" name="Picture 1" descr="logo_hq_couleur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4" name="Picture 1" descr="logo_hq_couleur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45" name="Picture 1" descr="logo_hq_couleur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6" name="Picture 1" descr="logo_hq_couleur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7" name="Picture 1" descr="logo_hq_couleur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48" name="Picture 1" descr="logo_hq_couleur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9" name="Picture 1" descr="logo_hq_couleur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0" name="Picture 1" descr="logo_hq_couleur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1" name="Picture 1" descr="logo_hq_couleur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2" name="Picture 1" descr="logo_hq_couleur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3" name="Picture 1" descr="logo_hq_couleur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4" name="Picture 1" descr="logo_hq_couleur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5" name="Picture 1" descr="logo_hq_couleur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6" name="Picture 1" descr="logo_hq_couleur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7" name="Picture 1" descr="logo_hq_couleur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8" name="Picture 1" descr="logo_hq_couleur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9" name="Picture 1" descr="logo_hq_couleur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0" name="Picture 1" descr="logo_hq_couleur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61" name="Picture 1" descr="logo_hq_couleur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2" name="Picture 1" descr="logo_hq_couleur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3" name="Picture 1" descr="logo_hq_couleur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64" name="Picture 1" descr="logo_hq_couleur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5" name="Picture 1" descr="logo_hq_couleur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6" name="Picture 1" descr="logo_hq_couleur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67" name="Picture 1" descr="logo_hq_couleur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8" name="Picture 1" descr="logo_hq_couleur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9" name="Picture 1" descr="logo_hq_couleur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0" name="Picture 1" descr="logo_hq_couleur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1" name="Picture 1" descr="logo_hq_couleur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2" name="Picture 1" descr="logo_hq_couleur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3" name="Picture 1" descr="logo_hq_couleur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4" name="Picture 1" descr="logo_hq_couleur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5" name="Picture 1" descr="logo_hq_couleur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6" name="Picture 1" descr="logo_hq_couleur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7" name="Picture 1" descr="logo_hq_couleur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8" name="Picture 1" descr="logo_hq_couleur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9" name="Picture 1" descr="logo_hq_couleur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97155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2" name="Picture 1" descr="logo_hq_couleur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3" name="Picture 1" descr="logo_hq_couleur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4" name="Picture 1" descr="logo_hq_couleur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2" name="Picture 1" descr="logo_hq_couleur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3" name="Picture 1" descr="logo_hq_couleur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4" name="Picture 1" descr="logo_hq_couleur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5" name="Picture 1" descr="logo_hq_couleur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6" name="Picture 1" descr="logo_hq_couleur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7" name="Picture 1" descr="logo_hq_couleur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4" name="Picture 1" descr="logo_hq_couleur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5" name="Picture 1" descr="logo_hq_couleur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6" name="Picture 1" descr="logo_hq_couleur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7" name="Picture 1" descr="logo_hq_couleur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8" name="Picture 1" descr="logo_hq_couleur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9" name="Picture 1" descr="logo_hq_couleur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0" name="Picture 1" descr="logo_hq_couleur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1" name="Picture 1" descr="logo_hq_couleur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2" name="Picture 1" descr="logo_hq_couleur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3" name="Picture 1" descr="logo_hq_couleur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4" name="Picture 1" descr="logo_hq_couleur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5" name="Picture 1" descr="logo_hq_couleur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6" name="Picture 1" descr="logo_hq_couleur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7" name="Picture 1" descr="logo_hq_couleur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8" name="Picture 1" descr="logo_hq_couleur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19" name="Picture 1" descr="logo_hq_couleur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0" name="Picture 1" descr="logo_hq_couleur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21" name="Picture 1" descr="logo_hq_couleur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2" name="Picture 1" descr="logo_hq_couleur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3" name="Picture 1" descr="logo_hq_couleur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24" name="Picture 1" descr="logo_hq_couleur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5" name="Picture 1" descr="logo_hq_couleur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6" name="Picture 1" descr="logo_hq_couleur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121920</xdr:colOff>
      <xdr:row>0</xdr:row>
      <xdr:rowOff>68580</xdr:rowOff>
    </xdr:from>
    <xdr:to>
      <xdr:col>3</xdr:col>
      <xdr:colOff>607695</xdr:colOff>
      <xdr:row>3</xdr:row>
      <xdr:rowOff>93345</xdr:rowOff>
    </xdr:to>
    <xdr:pic>
      <xdr:nvPicPr>
        <xdr:cNvPr id="27" name="Picture 1" descr="logo_hq_couleur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" y="6858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8" name="Picture 1" descr="logo_hq_couleur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29" name="Picture 1" descr="logo_hq_couleur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0" name="Picture 1" descr="logo_hq_couleur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1" name="Picture 1" descr="logo_hq_couleur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2" name="Picture 1" descr="logo_hq_couleur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3" name="Picture 1" descr="logo_hq_couleur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4" name="Picture 1" descr="logo_hq_couleur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5" name="Picture 1" descr="logo_hq_couleur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6" name="Picture 1" descr="logo_hq_couleur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7" name="Picture 1" descr="logo_hq_couleur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8" name="Picture 1" descr="logo_hq_couleur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114300</xdr:colOff>
      <xdr:row>0</xdr:row>
      <xdr:rowOff>66675</xdr:rowOff>
    </xdr:from>
    <xdr:ext cx="1647825" cy="523875"/>
    <xdr:pic>
      <xdr:nvPicPr>
        <xdr:cNvPr id="39" name="Picture 1" descr="logo_hq_couleur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4" Type="http://schemas.openxmlformats.org/officeDocument/2006/relationships/ctrlProp" Target="../ctrlProps/ctrlProp1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J47"/>
  <sheetViews>
    <sheetView showGridLines="0" tabSelected="1" zoomScaleNormal="100" workbookViewId="0">
      <selection activeCell="D10" sqref="D10:H10"/>
    </sheetView>
  </sheetViews>
  <sheetFormatPr baseColWidth="10" defaultColWidth="11.54296875" defaultRowHeight="12.5" x14ac:dyDescent="0.25"/>
  <cols>
    <col min="1" max="1" width="8.7265625" style="110" customWidth="1"/>
    <col min="2" max="2" width="7" style="110" customWidth="1"/>
    <col min="3" max="3" width="21.7265625" style="110" customWidth="1"/>
    <col min="4" max="4" width="28.1796875" style="110" customWidth="1"/>
    <col min="5" max="5" width="10.81640625" style="110" customWidth="1"/>
    <col min="6" max="6" width="4.26953125" style="110" customWidth="1"/>
    <col min="7" max="7" width="21" style="110" customWidth="1"/>
    <col min="8" max="8" width="23.1796875" style="110" customWidth="1"/>
    <col min="9" max="9" width="2.81640625" style="110" customWidth="1"/>
    <col min="10" max="16384" width="11.54296875" style="110"/>
  </cols>
  <sheetData>
    <row r="1" spans="1:10" ht="13" thickBot="1" x14ac:dyDescent="0.3">
      <c r="A1" s="108"/>
      <c r="B1" s="108"/>
      <c r="C1" s="108"/>
      <c r="D1" s="108"/>
      <c r="E1" s="108"/>
      <c r="F1" s="108"/>
      <c r="G1" s="109"/>
      <c r="H1" s="109"/>
    </row>
    <row r="2" spans="1:10" ht="13" x14ac:dyDescent="0.3">
      <c r="A2" s="108"/>
      <c r="B2" s="108"/>
      <c r="C2" s="108"/>
      <c r="D2" s="108"/>
      <c r="E2" s="111"/>
      <c r="F2" s="111"/>
      <c r="G2" s="111" t="s">
        <v>0</v>
      </c>
    </row>
    <row r="3" spans="1:10" ht="13" x14ac:dyDescent="0.3">
      <c r="A3" s="108"/>
      <c r="B3" s="108"/>
      <c r="C3" s="108"/>
      <c r="D3" s="108"/>
      <c r="E3" s="111"/>
      <c r="F3" s="111"/>
      <c r="G3" s="111" t="s">
        <v>82</v>
      </c>
      <c r="H3" s="112" t="s">
        <v>176</v>
      </c>
    </row>
    <row r="4" spans="1:10" ht="13" thickBot="1" x14ac:dyDescent="0.3">
      <c r="A4" s="109"/>
      <c r="B4" s="109"/>
      <c r="C4" s="109"/>
      <c r="D4" s="109"/>
      <c r="E4" s="109"/>
      <c r="F4" s="109"/>
      <c r="G4" s="113" t="s">
        <v>1</v>
      </c>
      <c r="H4" s="109"/>
    </row>
    <row r="7" spans="1:10" ht="11.25" customHeight="1" x14ac:dyDescent="0.25">
      <c r="A7" s="114"/>
      <c r="B7" s="115"/>
      <c r="C7" s="116"/>
      <c r="D7" s="116"/>
    </row>
    <row r="8" spans="1:10" ht="42.75" customHeight="1" x14ac:dyDescent="0.25">
      <c r="A8" s="114"/>
      <c r="B8" s="117"/>
      <c r="C8" s="117" t="s">
        <v>99</v>
      </c>
      <c r="D8" s="145" t="s">
        <v>154</v>
      </c>
      <c r="E8" s="145"/>
      <c r="F8" s="145"/>
      <c r="G8" s="145"/>
      <c r="H8" s="145"/>
    </row>
    <row r="9" spans="1:10" x14ac:dyDescent="0.25">
      <c r="B9" s="118"/>
      <c r="C9" s="118"/>
    </row>
    <row r="10" spans="1:10" ht="27" customHeight="1" x14ac:dyDescent="0.25">
      <c r="A10" s="114"/>
      <c r="B10" s="143" t="s">
        <v>100</v>
      </c>
      <c r="C10" s="143"/>
      <c r="D10" s="144"/>
      <c r="E10" s="144"/>
      <c r="F10" s="144"/>
      <c r="G10" s="144"/>
      <c r="H10" s="144"/>
      <c r="J10" s="119"/>
    </row>
    <row r="11" spans="1:10" ht="27" customHeight="1" x14ac:dyDescent="0.25">
      <c r="A11" s="114"/>
      <c r="B11" s="143" t="s">
        <v>101</v>
      </c>
      <c r="C11" s="143"/>
      <c r="D11" s="144"/>
      <c r="E11" s="144"/>
      <c r="F11" s="144"/>
      <c r="G11" s="144"/>
      <c r="H11" s="144"/>
    </row>
    <row r="12" spans="1:10" ht="27" customHeight="1" x14ac:dyDescent="0.25">
      <c r="A12" s="114"/>
      <c r="B12" s="143" t="s">
        <v>102</v>
      </c>
      <c r="C12" s="143"/>
      <c r="D12" s="144"/>
      <c r="E12" s="144"/>
      <c r="F12" s="144"/>
      <c r="G12" s="144"/>
      <c r="H12" s="144"/>
    </row>
    <row r="13" spans="1:10" ht="27" customHeight="1" x14ac:dyDescent="0.25">
      <c r="A13" s="114"/>
      <c r="B13" s="143" t="s">
        <v>103</v>
      </c>
      <c r="C13" s="143"/>
      <c r="D13" s="144"/>
      <c r="E13" s="144"/>
      <c r="F13" s="144"/>
      <c r="G13" s="144"/>
      <c r="H13" s="144"/>
    </row>
    <row r="15" spans="1:10" ht="10" customHeight="1" x14ac:dyDescent="0.25"/>
    <row r="16" spans="1:10" x14ac:dyDescent="0.25">
      <c r="B16" s="149" t="s">
        <v>2</v>
      </c>
      <c r="C16" s="150"/>
      <c r="D16" s="150"/>
      <c r="E16" s="150"/>
      <c r="F16" s="151"/>
      <c r="G16" s="155">
        <f>D19+D21+D23+D25+D27+D29+D31+D33+D35+D37+D39</f>
        <v>0</v>
      </c>
      <c r="H16" s="156"/>
    </row>
    <row r="17" spans="1:9" x14ac:dyDescent="0.25">
      <c r="B17" s="152"/>
      <c r="C17" s="153"/>
      <c r="D17" s="153"/>
      <c r="E17" s="153"/>
      <c r="F17" s="154"/>
      <c r="G17" s="157"/>
      <c r="H17" s="158"/>
    </row>
    <row r="18" spans="1:9" x14ac:dyDescent="0.25">
      <c r="B18" s="120"/>
      <c r="C18" s="120"/>
      <c r="D18" s="120"/>
      <c r="E18" s="120"/>
      <c r="F18" s="120"/>
      <c r="G18" s="121"/>
    </row>
    <row r="19" spans="1:9" ht="13" x14ac:dyDescent="0.3">
      <c r="A19" s="122"/>
      <c r="B19" s="123" t="s">
        <v>156</v>
      </c>
      <c r="C19" s="124"/>
      <c r="D19" s="125">
        <f>'LOT 01 - ROUYN-NORANDA'!H6</f>
        <v>0</v>
      </c>
      <c r="E19" s="126"/>
      <c r="F19" s="111"/>
      <c r="G19" s="127"/>
      <c r="H19" s="128"/>
      <c r="I19" s="129"/>
    </row>
    <row r="20" spans="1:9" ht="9.75" customHeight="1" x14ac:dyDescent="0.3">
      <c r="A20" s="122"/>
      <c r="B20" s="130"/>
      <c r="C20" s="120"/>
      <c r="D20" s="131"/>
      <c r="E20" s="126"/>
      <c r="F20" s="111"/>
      <c r="G20" s="127"/>
      <c r="H20" s="128"/>
      <c r="I20" s="129"/>
    </row>
    <row r="21" spans="1:9" ht="13" x14ac:dyDescent="0.3">
      <c r="A21" s="122"/>
      <c r="B21" s="123" t="s">
        <v>157</v>
      </c>
      <c r="C21" s="124"/>
      <c r="D21" s="125">
        <f>'LOT 02 - GASPÉ'!H6</f>
        <v>0</v>
      </c>
      <c r="E21" s="126"/>
      <c r="F21" s="111"/>
      <c r="G21" s="127"/>
      <c r="H21" s="128"/>
      <c r="I21" s="129"/>
    </row>
    <row r="22" spans="1:9" ht="10" customHeight="1" x14ac:dyDescent="0.3">
      <c r="A22" s="122"/>
      <c r="B22" s="130"/>
      <c r="C22" s="120"/>
      <c r="D22" s="131"/>
      <c r="E22" s="126"/>
      <c r="F22" s="111"/>
      <c r="G22" s="127"/>
      <c r="H22" s="128"/>
      <c r="I22" s="129"/>
    </row>
    <row r="23" spans="1:9" ht="13" x14ac:dyDescent="0.3">
      <c r="A23" s="122"/>
      <c r="B23" s="123" t="s">
        <v>158</v>
      </c>
      <c r="C23" s="124"/>
      <c r="D23" s="125">
        <f>'LOT 03 - CÔTE-NORD'!H6</f>
        <v>0</v>
      </c>
      <c r="E23" s="126"/>
      <c r="F23" s="111"/>
      <c r="G23" s="127"/>
      <c r="H23" s="128"/>
      <c r="I23" s="129"/>
    </row>
    <row r="24" spans="1:9" ht="13" x14ac:dyDescent="0.3">
      <c r="A24" s="122"/>
      <c r="B24" s="111"/>
      <c r="C24" s="127"/>
      <c r="D24" s="128"/>
      <c r="E24" s="126"/>
      <c r="F24" s="111"/>
      <c r="G24" s="127"/>
      <c r="H24" s="128"/>
      <c r="I24" s="129"/>
    </row>
    <row r="25" spans="1:9" ht="13" x14ac:dyDescent="0.3">
      <c r="A25" s="122"/>
      <c r="B25" s="123" t="s">
        <v>159</v>
      </c>
      <c r="C25" s="124"/>
      <c r="D25" s="125">
        <f>'LOT 04 - SEPT-ÎLES'!H6</f>
        <v>0</v>
      </c>
      <c r="E25" s="126"/>
      <c r="F25" s="111"/>
      <c r="G25" s="127"/>
      <c r="H25" s="128"/>
      <c r="I25" s="129"/>
    </row>
    <row r="26" spans="1:9" ht="10" customHeight="1" x14ac:dyDescent="0.3">
      <c r="A26" s="122"/>
      <c r="B26" s="130"/>
      <c r="C26" s="120"/>
      <c r="D26" s="131"/>
      <c r="E26" s="126"/>
      <c r="F26" s="111"/>
      <c r="G26" s="127"/>
      <c r="H26" s="128"/>
      <c r="I26" s="129"/>
    </row>
    <row r="27" spans="1:9" ht="13" x14ac:dyDescent="0.3">
      <c r="A27" s="122"/>
      <c r="B27" s="123" t="s">
        <v>160</v>
      </c>
      <c r="C27" s="124"/>
      <c r="D27" s="125">
        <f>'LOT 05 - RIMOUSKI'!H6</f>
        <v>0</v>
      </c>
      <c r="E27" s="126"/>
      <c r="F27" s="111"/>
      <c r="G27" s="127"/>
      <c r="H27" s="128"/>
      <c r="I27" s="129"/>
    </row>
    <row r="28" spans="1:9" ht="13" x14ac:dyDescent="0.3">
      <c r="A28" s="122"/>
      <c r="B28" s="111"/>
      <c r="C28" s="127"/>
      <c r="D28" s="128"/>
      <c r="E28" s="126"/>
      <c r="F28" s="120"/>
      <c r="G28" s="121"/>
    </row>
    <row r="29" spans="1:9" ht="13" x14ac:dyDescent="0.3">
      <c r="A29" s="122"/>
      <c r="B29" s="123" t="s">
        <v>161</v>
      </c>
      <c r="C29" s="124"/>
      <c r="D29" s="125">
        <f>'LOT 06 - CARLETON'!H6</f>
        <v>0</v>
      </c>
      <c r="E29" s="126"/>
      <c r="F29" s="111"/>
      <c r="G29" s="127"/>
      <c r="H29" s="128"/>
      <c r="I29" s="129"/>
    </row>
    <row r="30" spans="1:9" ht="13" x14ac:dyDescent="0.3">
      <c r="A30" s="122"/>
      <c r="B30" s="123"/>
      <c r="C30" s="124"/>
      <c r="D30" s="125"/>
      <c r="E30" s="126"/>
      <c r="F30" s="111"/>
      <c r="G30" s="127"/>
      <c r="H30" s="128"/>
      <c r="I30" s="129"/>
    </row>
    <row r="31" spans="1:9" ht="13" x14ac:dyDescent="0.3">
      <c r="A31" s="122"/>
      <c r="B31" s="123" t="s">
        <v>162</v>
      </c>
      <c r="C31" s="124"/>
      <c r="D31" s="125">
        <f>'LOT 07 - CHICOUTIMI'!H6</f>
        <v>0</v>
      </c>
      <c r="E31" s="126"/>
      <c r="F31" s="111"/>
      <c r="G31" s="127"/>
      <c r="H31" s="128"/>
      <c r="I31" s="129"/>
    </row>
    <row r="32" spans="1:9" ht="13" x14ac:dyDescent="0.3">
      <c r="A32" s="122"/>
      <c r="B32" s="111"/>
      <c r="C32" s="127"/>
      <c r="D32" s="128"/>
      <c r="E32" s="126"/>
      <c r="F32" s="120"/>
      <c r="G32" s="121"/>
    </row>
    <row r="33" spans="1:10" ht="13" x14ac:dyDescent="0.3">
      <c r="A33" s="122"/>
      <c r="B33" s="123" t="s">
        <v>163</v>
      </c>
      <c r="C33" s="124"/>
      <c r="D33" s="125">
        <f>'LOT 08 - CAP-NAT-CH-AP-CDQ-MAU '!H6</f>
        <v>0</v>
      </c>
      <c r="E33" s="126"/>
      <c r="F33" s="111"/>
      <c r="G33" s="127"/>
      <c r="H33" s="128"/>
      <c r="I33" s="129"/>
    </row>
    <row r="34" spans="1:10" ht="13" x14ac:dyDescent="0.3">
      <c r="A34" s="122"/>
      <c r="B34" s="111"/>
      <c r="C34" s="127"/>
      <c r="D34" s="128"/>
      <c r="E34" s="126"/>
      <c r="F34" s="120"/>
      <c r="G34" s="121"/>
    </row>
    <row r="35" spans="1:10" ht="13" x14ac:dyDescent="0.3">
      <c r="A35" s="122"/>
      <c r="B35" s="123" t="s">
        <v>164</v>
      </c>
      <c r="C35" s="124"/>
      <c r="D35" s="125">
        <f>'LOT 09 - MTL-LAVAL-LAN-LAU-OUT'!H6</f>
        <v>0</v>
      </c>
      <c r="E35" s="126"/>
      <c r="F35" s="111"/>
      <c r="G35" s="127"/>
      <c r="H35" s="128"/>
      <c r="I35" s="129"/>
    </row>
    <row r="36" spans="1:10" ht="13" x14ac:dyDescent="0.3">
      <c r="A36" s="122"/>
      <c r="B36" s="111"/>
      <c r="C36" s="127"/>
      <c r="D36" s="128"/>
      <c r="E36" s="126"/>
      <c r="F36" s="120"/>
      <c r="G36" s="121"/>
    </row>
    <row r="37" spans="1:10" ht="13" x14ac:dyDescent="0.3">
      <c r="A37" s="122"/>
      <c r="B37" s="123" t="s">
        <v>57</v>
      </c>
      <c r="C37" s="124"/>
      <c r="D37" s="125">
        <f>'LOT 10 - MONTÉRÉGIE-ESTRIE'!H6</f>
        <v>0</v>
      </c>
      <c r="E37" s="126"/>
      <c r="F37" s="111"/>
      <c r="G37" s="127"/>
      <c r="H37" s="128"/>
      <c r="I37" s="129"/>
    </row>
    <row r="38" spans="1:10" ht="13" x14ac:dyDescent="0.3">
      <c r="A38" s="122"/>
      <c r="B38" s="111"/>
      <c r="C38" s="127"/>
      <c r="D38" s="128"/>
      <c r="E38" s="126"/>
      <c r="F38" s="120"/>
      <c r="G38" s="121"/>
    </row>
    <row r="39" spans="1:10" ht="13" x14ac:dyDescent="0.3">
      <c r="A39" s="122"/>
      <c r="B39" s="123" t="s">
        <v>74</v>
      </c>
      <c r="C39" s="124"/>
      <c r="D39" s="125">
        <f>'LOT 11 - BAIE-JAMES - RÉS. AUT.'!H6</f>
        <v>0</v>
      </c>
      <c r="E39" s="126"/>
      <c r="F39" s="111"/>
      <c r="G39" s="127"/>
      <c r="H39" s="128"/>
      <c r="I39" s="129"/>
    </row>
    <row r="40" spans="1:10" ht="13" x14ac:dyDescent="0.3">
      <c r="A40" s="122"/>
      <c r="B40" s="111"/>
      <c r="C40" s="127"/>
      <c r="D40" s="128"/>
      <c r="E40" s="126"/>
      <c r="F40" s="120"/>
      <c r="G40" s="121"/>
    </row>
    <row r="41" spans="1:10" ht="13" x14ac:dyDescent="0.3">
      <c r="A41" s="122"/>
      <c r="B41" s="111"/>
      <c r="C41" s="127"/>
      <c r="D41" s="128"/>
      <c r="E41" s="126"/>
      <c r="F41" s="120"/>
      <c r="G41" s="121"/>
    </row>
    <row r="42" spans="1:10" ht="13" x14ac:dyDescent="0.25">
      <c r="A42" s="122"/>
      <c r="B42" s="122" t="s">
        <v>3</v>
      </c>
      <c r="C42" s="120"/>
      <c r="D42" s="131"/>
      <c r="E42" s="120"/>
      <c r="F42" s="120"/>
      <c r="G42" s="121"/>
    </row>
    <row r="44" spans="1:10" s="108" customFormat="1" ht="16.75" customHeight="1" x14ac:dyDescent="0.3">
      <c r="A44" s="132"/>
      <c r="B44" s="132"/>
      <c r="C44" s="132"/>
      <c r="D44" s="132"/>
      <c r="E44" s="132"/>
      <c r="F44" s="132"/>
      <c r="G44" s="133"/>
      <c r="H44" s="111"/>
      <c r="I44" s="127"/>
      <c r="J44" s="128"/>
    </row>
    <row r="45" spans="1:10" s="108" customFormat="1" ht="86.25" customHeight="1" x14ac:dyDescent="0.25">
      <c r="A45" s="147"/>
      <c r="B45" s="148"/>
      <c r="C45" s="148"/>
      <c r="D45" s="148"/>
      <c r="E45" s="148"/>
      <c r="F45" s="148"/>
      <c r="G45" s="148"/>
    </row>
    <row r="46" spans="1:10" ht="13.5" customHeight="1" x14ac:dyDescent="0.25">
      <c r="A46" s="146"/>
      <c r="B46" s="146"/>
      <c r="C46" s="146"/>
      <c r="D46" s="146"/>
      <c r="E46" s="146"/>
      <c r="F46" s="146"/>
      <c r="G46" s="146"/>
      <c r="H46" s="134"/>
      <c r="I46" s="134"/>
    </row>
    <row r="47" spans="1:10" ht="11.5" customHeight="1" x14ac:dyDescent="0.25">
      <c r="A47" s="135"/>
      <c r="B47" s="135"/>
      <c r="C47" s="135"/>
      <c r="D47" s="135"/>
      <c r="E47" s="135"/>
      <c r="F47" s="135"/>
      <c r="G47" s="135"/>
      <c r="H47" s="134"/>
      <c r="I47" s="134"/>
    </row>
  </sheetData>
  <sheetProtection password="EA7B" sheet="1" objects="1" scenarios="1" selectLockedCells="1"/>
  <mergeCells count="13">
    <mergeCell ref="A46:G46"/>
    <mergeCell ref="A45:G45"/>
    <mergeCell ref="B16:F17"/>
    <mergeCell ref="G16:H17"/>
    <mergeCell ref="B13:C13"/>
    <mergeCell ref="D13:H13"/>
    <mergeCell ref="B10:C10"/>
    <mergeCell ref="B11:C11"/>
    <mergeCell ref="B12:C12"/>
    <mergeCell ref="D10:H10"/>
    <mergeCell ref="D8:H8"/>
    <mergeCell ref="D11:H11"/>
    <mergeCell ref="D12:H1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119" scale="78" orientation="portrait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7D2A-D85F-4CE8-ACF9-AD210DFF0A54}">
  <sheetPr codeName="Feuil9">
    <tabColor rgb="FF00B050"/>
  </sheetPr>
  <dimension ref="A1:N55"/>
  <sheetViews>
    <sheetView showGridLines="0" topLeftCell="A25" workbookViewId="0">
      <selection activeCell="G34" sqref="G34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93</v>
      </c>
      <c r="C6" s="44"/>
      <c r="D6" s="44"/>
      <c r="E6" s="45"/>
      <c r="F6" s="46"/>
      <c r="G6" s="46"/>
      <c r="H6" s="47">
        <f>H45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846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1268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220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330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8</v>
      </c>
      <c r="F19" s="68" t="s">
        <v>17</v>
      </c>
      <c r="G19" s="30">
        <v>0</v>
      </c>
      <c r="H19" s="69">
        <f t="shared" ref="H19:H35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13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180</v>
      </c>
      <c r="F21" s="68" t="s">
        <v>17</v>
      </c>
      <c r="G21" s="30">
        <v>0</v>
      </c>
      <c r="H21" s="69">
        <f t="shared" si="2"/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271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72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109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245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368</v>
      </c>
      <c r="F26" s="68" t="s">
        <v>17</v>
      </c>
      <c r="G26" s="30">
        <v>0</v>
      </c>
      <c r="H26" s="69">
        <f t="shared" ref="H26" si="6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27</v>
      </c>
      <c r="F27" s="68" t="s">
        <v>17</v>
      </c>
      <c r="G27" s="30">
        <v>0</v>
      </c>
      <c r="H27" s="69">
        <f t="shared" si="2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40</v>
      </c>
      <c r="F28" s="68" t="s">
        <v>17</v>
      </c>
      <c r="G28" s="30">
        <v>0</v>
      </c>
      <c r="H28" s="69">
        <f t="shared" ref="H28" si="7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27</v>
      </c>
      <c r="F29" s="68" t="s">
        <v>17</v>
      </c>
      <c r="G29" s="30">
        <v>0</v>
      </c>
      <c r="H29" s="69">
        <f t="shared" si="2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41</v>
      </c>
      <c r="F30" s="68" t="s">
        <v>17</v>
      </c>
      <c r="G30" s="30">
        <v>0</v>
      </c>
      <c r="H30" s="69">
        <f t="shared" ref="H30" si="8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78</v>
      </c>
      <c r="F31" s="68" t="s">
        <v>17</v>
      </c>
      <c r="G31" s="30">
        <v>0</v>
      </c>
      <c r="H31" s="69">
        <f t="shared" si="2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118</v>
      </c>
      <c r="F32" s="68" t="s">
        <v>17</v>
      </c>
      <c r="G32" s="30">
        <v>0</v>
      </c>
      <c r="H32" s="69">
        <f t="shared" ref="H32" si="9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121</v>
      </c>
      <c r="F33" s="68" t="s">
        <v>17</v>
      </c>
      <c r="G33" s="30">
        <v>0</v>
      </c>
      <c r="H33" s="69">
        <f t="shared" si="2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135</v>
      </c>
      <c r="E34" s="67">
        <v>181</v>
      </c>
      <c r="F34" s="68" t="s">
        <v>17</v>
      </c>
      <c r="G34" s="30">
        <v>0</v>
      </c>
      <c r="H34" s="69">
        <f t="shared" ref="H34" si="10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86</v>
      </c>
      <c r="F35" s="68" t="s">
        <v>17</v>
      </c>
      <c r="G35" s="30">
        <v>0</v>
      </c>
      <c r="H35" s="69">
        <f t="shared" si="2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129</v>
      </c>
      <c r="F36" s="68" t="s">
        <v>17</v>
      </c>
      <c r="G36" s="30">
        <v>0</v>
      </c>
      <c r="H36" s="69">
        <f t="shared" ref="H36" si="11"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0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114500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114500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149</v>
      </c>
      <c r="E42" s="67">
        <v>64</v>
      </c>
      <c r="F42" s="68" t="s">
        <v>17</v>
      </c>
      <c r="G42" s="30">
        <v>0</v>
      </c>
      <c r="H42" s="69">
        <f t="shared" ref="H42" si="12">E42*G42</f>
        <v>0</v>
      </c>
    </row>
    <row r="43" spans="2:14" ht="28.5" customHeight="1" x14ac:dyDescent="0.25">
      <c r="B43" s="71">
        <v>250</v>
      </c>
      <c r="C43" s="65" t="s">
        <v>172</v>
      </c>
      <c r="D43" s="72" t="s">
        <v>150</v>
      </c>
      <c r="E43" s="67">
        <v>109</v>
      </c>
      <c r="F43" s="68" t="s">
        <v>17</v>
      </c>
      <c r="G43" s="30">
        <v>0</v>
      </c>
      <c r="H43" s="69">
        <f>E43*G43</f>
        <v>0</v>
      </c>
    </row>
    <row r="44" spans="2:14" ht="28.5" customHeight="1" thickBot="1" x14ac:dyDescent="0.3">
      <c r="B44" s="182" t="s">
        <v>130</v>
      </c>
      <c r="C44" s="183"/>
      <c r="D44" s="183"/>
      <c r="E44" s="183"/>
      <c r="F44" s="183"/>
      <c r="G44" s="184"/>
      <c r="H44" s="69">
        <f>SUM(H42:H43)</f>
        <v>0</v>
      </c>
    </row>
    <row r="45" spans="2:14" ht="28.5" customHeight="1" thickBot="1" x14ac:dyDescent="0.3">
      <c r="B45" s="177" t="s">
        <v>94</v>
      </c>
      <c r="C45" s="178"/>
      <c r="D45" s="178"/>
      <c r="E45" s="178"/>
      <c r="F45" s="178"/>
      <c r="G45" s="179"/>
      <c r="H45" s="25">
        <f>IF((H13=0),(0),(H37+H40+H44))</f>
        <v>0</v>
      </c>
    </row>
    <row r="46" spans="2:14" ht="28.5" customHeight="1" x14ac:dyDescent="0.25">
      <c r="B46" s="41"/>
      <c r="C46" s="41"/>
      <c r="D46" s="75"/>
      <c r="E46" s="42"/>
      <c r="F46" s="42"/>
      <c r="G46" s="76"/>
      <c r="H46" s="26"/>
    </row>
    <row r="47" spans="2:14" ht="186" customHeight="1" x14ac:dyDescent="0.25">
      <c r="B47" s="180" t="s">
        <v>63</v>
      </c>
      <c r="C47" s="181"/>
      <c r="D47" s="181"/>
      <c r="E47" s="181"/>
      <c r="F47" s="181"/>
      <c r="G47" s="181"/>
      <c r="H47" s="181"/>
      <c r="N47" s="90" t="s">
        <v>64</v>
      </c>
    </row>
    <row r="48" spans="2:14" ht="13" x14ac:dyDescent="0.25">
      <c r="B48" s="185" t="s">
        <v>65</v>
      </c>
      <c r="C48" s="185"/>
      <c r="D48" s="185"/>
      <c r="E48" s="185"/>
      <c r="F48" s="185"/>
      <c r="G48" s="185"/>
      <c r="H48" s="185"/>
    </row>
    <row r="49" spans="2:8" ht="13" x14ac:dyDescent="0.3">
      <c r="B49" s="77"/>
    </row>
    <row r="51" spans="2:8" x14ac:dyDescent="0.25">
      <c r="B51" s="173"/>
      <c r="C51" s="173"/>
      <c r="D51" s="173"/>
      <c r="E51" s="173"/>
      <c r="F51" s="173"/>
      <c r="G51" s="173"/>
      <c r="H51" s="173"/>
    </row>
    <row r="53" spans="2:8" x14ac:dyDescent="0.25">
      <c r="B53" s="78"/>
      <c r="C53" s="173"/>
      <c r="D53" s="173"/>
      <c r="E53" s="173"/>
      <c r="F53" s="173"/>
      <c r="G53" s="173"/>
      <c r="H53" s="173"/>
    </row>
    <row r="55" spans="2:8" x14ac:dyDescent="0.25">
      <c r="B55" s="173"/>
      <c r="C55" s="173"/>
      <c r="D55" s="173"/>
      <c r="E55" s="173"/>
      <c r="F55" s="173"/>
      <c r="G55" s="173"/>
      <c r="H55" s="173"/>
    </row>
  </sheetData>
  <sheetProtection password="EA7B" sheet="1" objects="1" scenarios="1" selectLockedCells="1"/>
  <mergeCells count="9">
    <mergeCell ref="B55:H55"/>
    <mergeCell ref="B40:G40"/>
    <mergeCell ref="B47:H47"/>
    <mergeCell ref="B37:G37"/>
    <mergeCell ref="B45:G45"/>
    <mergeCell ref="B48:H48"/>
    <mergeCell ref="B51:H51"/>
    <mergeCell ref="C53:H53"/>
    <mergeCell ref="B44:G44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8E874-046D-402B-9FA7-5A0E0F9CBB3B}">
  <sheetPr codeName="Feuil13">
    <tabColor rgb="FF00B050"/>
  </sheetPr>
  <dimension ref="A1:N56"/>
  <sheetViews>
    <sheetView showGridLines="0" topLeftCell="A25" workbookViewId="0">
      <selection activeCell="G13" sqref="G13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95</v>
      </c>
      <c r="C6" s="44"/>
      <c r="D6" s="44"/>
      <c r="E6" s="45"/>
      <c r="F6" s="46"/>
      <c r="G6" s="46"/>
      <c r="H6" s="47">
        <f>H46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963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1445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289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434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4</v>
      </c>
      <c r="F19" s="68" t="s">
        <v>17</v>
      </c>
      <c r="G19" s="30">
        <v>0</v>
      </c>
      <c r="H19" s="69">
        <f t="shared" ref="H19:H35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7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24</v>
      </c>
      <c r="F21" s="68" t="s">
        <v>17</v>
      </c>
      <c r="G21" s="30">
        <v>0</v>
      </c>
      <c r="H21" s="69">
        <f t="shared" si="2"/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37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107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160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435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653</v>
      </c>
      <c r="F26" s="68" t="s">
        <v>17</v>
      </c>
      <c r="G26" s="30">
        <v>0</v>
      </c>
      <c r="H26" s="69">
        <f t="shared" ref="H26" si="6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77</v>
      </c>
      <c r="F27" s="68" t="s">
        <v>17</v>
      </c>
      <c r="G27" s="30">
        <v>0</v>
      </c>
      <c r="H27" s="69">
        <f t="shared" ref="H27" si="7">E27*G27</f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115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10</v>
      </c>
      <c r="F29" s="68" t="s">
        <v>17</v>
      </c>
      <c r="G29" s="30">
        <v>0</v>
      </c>
      <c r="H29" s="69">
        <f t="shared" si="2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15</v>
      </c>
      <c r="F30" s="68" t="s">
        <v>17</v>
      </c>
      <c r="G30" s="30">
        <v>0</v>
      </c>
      <c r="H30" s="69">
        <f t="shared" ref="H30" si="9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143</v>
      </c>
      <c r="F31" s="68" t="s">
        <v>17</v>
      </c>
      <c r="G31" s="30">
        <v>0</v>
      </c>
      <c r="H31" s="69">
        <f t="shared" si="2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215</v>
      </c>
      <c r="F32" s="68" t="s">
        <v>17</v>
      </c>
      <c r="G32" s="30">
        <v>0</v>
      </c>
      <c r="H32" s="69">
        <f t="shared" ref="H32" si="10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68</v>
      </c>
      <c r="F33" s="68" t="s">
        <v>17</v>
      </c>
      <c r="G33" s="30">
        <v>0</v>
      </c>
      <c r="H33" s="69">
        <f t="shared" si="2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135</v>
      </c>
      <c r="E34" s="67">
        <v>103</v>
      </c>
      <c r="F34" s="68" t="s">
        <v>17</v>
      </c>
      <c r="G34" s="30">
        <v>0</v>
      </c>
      <c r="H34" s="69">
        <f t="shared" ref="H34" si="11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94</v>
      </c>
      <c r="F35" s="68" t="s">
        <v>17</v>
      </c>
      <c r="G35" s="30">
        <v>0</v>
      </c>
      <c r="H35" s="69">
        <f t="shared" si="2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141</v>
      </c>
      <c r="F36" s="68" t="s">
        <v>17</v>
      </c>
      <c r="G36" s="30">
        <v>0</v>
      </c>
      <c r="H36" s="69">
        <f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0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124450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124450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146</v>
      </c>
      <c r="E42" s="67">
        <v>198</v>
      </c>
      <c r="F42" s="68" t="s">
        <v>17</v>
      </c>
      <c r="G42" s="30">
        <v>0</v>
      </c>
      <c r="H42" s="69">
        <f t="shared" ref="H42" si="12">E42*G42</f>
        <v>0</v>
      </c>
    </row>
    <row r="43" spans="2:14" ht="28.5" customHeight="1" x14ac:dyDescent="0.25">
      <c r="B43" s="71">
        <v>250</v>
      </c>
      <c r="C43" s="65" t="s">
        <v>172</v>
      </c>
      <c r="D43" s="72" t="s">
        <v>145</v>
      </c>
      <c r="E43" s="67">
        <v>102</v>
      </c>
      <c r="F43" s="68" t="s">
        <v>17</v>
      </c>
      <c r="G43" s="30">
        <v>0</v>
      </c>
      <c r="H43" s="69">
        <f>E43*G43</f>
        <v>0</v>
      </c>
    </row>
    <row r="44" spans="2:14" ht="28.5" customHeight="1" x14ac:dyDescent="0.25">
      <c r="B44" s="71">
        <v>260</v>
      </c>
      <c r="C44" s="65" t="s">
        <v>172</v>
      </c>
      <c r="D44" s="72" t="s">
        <v>155</v>
      </c>
      <c r="E44" s="67">
        <v>46</v>
      </c>
      <c r="F44" s="68" t="s">
        <v>17</v>
      </c>
      <c r="G44" s="30">
        <v>0</v>
      </c>
      <c r="H44" s="69">
        <f>E44*G44</f>
        <v>0</v>
      </c>
    </row>
    <row r="45" spans="2:14" ht="28.5" customHeight="1" thickBot="1" x14ac:dyDescent="0.3">
      <c r="B45" s="182" t="s">
        <v>130</v>
      </c>
      <c r="C45" s="183"/>
      <c r="D45" s="183"/>
      <c r="E45" s="183"/>
      <c r="F45" s="183"/>
      <c r="G45" s="184"/>
      <c r="H45" s="69">
        <f>SUM(H42:H44)</f>
        <v>0</v>
      </c>
    </row>
    <row r="46" spans="2:14" ht="28.5" customHeight="1" thickBot="1" x14ac:dyDescent="0.3">
      <c r="B46" s="177" t="s">
        <v>96</v>
      </c>
      <c r="C46" s="178"/>
      <c r="D46" s="178"/>
      <c r="E46" s="178"/>
      <c r="F46" s="178"/>
      <c r="G46" s="179"/>
      <c r="H46" s="25">
        <f>IF((H13=0),(0),(H37+H40+H45))</f>
        <v>0</v>
      </c>
    </row>
    <row r="47" spans="2:14" ht="28.5" customHeight="1" x14ac:dyDescent="0.25">
      <c r="B47" s="41"/>
      <c r="C47" s="41"/>
      <c r="D47" s="75"/>
      <c r="E47" s="42"/>
      <c r="F47" s="42"/>
      <c r="G47" s="76"/>
      <c r="H47" s="26"/>
    </row>
    <row r="48" spans="2:14" ht="186" customHeight="1" x14ac:dyDescent="0.25">
      <c r="B48" s="180" t="s">
        <v>63</v>
      </c>
      <c r="C48" s="181"/>
      <c r="D48" s="181"/>
      <c r="E48" s="181"/>
      <c r="F48" s="181"/>
      <c r="G48" s="181"/>
      <c r="H48" s="181"/>
      <c r="N48" s="90" t="s">
        <v>64</v>
      </c>
    </row>
    <row r="49" spans="2:8" ht="13" x14ac:dyDescent="0.25">
      <c r="B49" s="185" t="s">
        <v>65</v>
      </c>
      <c r="C49" s="185"/>
      <c r="D49" s="185"/>
      <c r="E49" s="185"/>
      <c r="F49" s="185"/>
      <c r="G49" s="185"/>
      <c r="H49" s="185"/>
    </row>
    <row r="50" spans="2:8" ht="13" x14ac:dyDescent="0.3">
      <c r="B50" s="77"/>
    </row>
    <row r="52" spans="2:8" x14ac:dyDescent="0.25">
      <c r="B52" s="173"/>
      <c r="C52" s="173"/>
      <c r="D52" s="173"/>
      <c r="E52" s="173"/>
      <c r="F52" s="173"/>
      <c r="G52" s="173"/>
      <c r="H52" s="173"/>
    </row>
    <row r="54" spans="2:8" x14ac:dyDescent="0.25">
      <c r="B54" s="78"/>
      <c r="C54" s="173"/>
      <c r="D54" s="173"/>
      <c r="E54" s="173"/>
      <c r="F54" s="173"/>
      <c r="G54" s="173"/>
      <c r="H54" s="173"/>
    </row>
    <row r="56" spans="2:8" x14ac:dyDescent="0.25">
      <c r="B56" s="173"/>
      <c r="C56" s="173"/>
      <c r="D56" s="173"/>
      <c r="E56" s="173"/>
      <c r="F56" s="173"/>
      <c r="G56" s="173"/>
      <c r="H56" s="173"/>
    </row>
  </sheetData>
  <sheetProtection password="EA7B" sheet="1" objects="1" scenarios="1" selectLockedCells="1"/>
  <mergeCells count="9">
    <mergeCell ref="B56:H56"/>
    <mergeCell ref="B40:G40"/>
    <mergeCell ref="B48:H48"/>
    <mergeCell ref="B37:G37"/>
    <mergeCell ref="B46:G46"/>
    <mergeCell ref="B49:H49"/>
    <mergeCell ref="B52:H52"/>
    <mergeCell ref="C54:H54"/>
    <mergeCell ref="B45:G45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E2AE-13B9-453B-BFE5-10AF274C98BE}">
  <sheetPr codeName="Feuil14">
    <tabColor rgb="FF00B050"/>
  </sheetPr>
  <dimension ref="A1:N55"/>
  <sheetViews>
    <sheetView showGridLines="0" topLeftCell="A22" workbookViewId="0">
      <selection activeCell="G13" sqref="G13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97</v>
      </c>
      <c r="C6" s="44"/>
      <c r="D6" s="44"/>
      <c r="E6" s="45"/>
      <c r="F6" s="46"/>
      <c r="G6" s="46"/>
      <c r="H6" s="47">
        <f>H45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473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710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147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221</v>
      </c>
      <c r="F17" s="68" t="s">
        <v>17</v>
      </c>
      <c r="G17" s="30">
        <v>0</v>
      </c>
      <c r="H17" s="69">
        <f>E17*G17</f>
        <v>0</v>
      </c>
    </row>
    <row r="18" spans="2:8" ht="27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1</v>
      </c>
      <c r="F19" s="68" t="s">
        <v>17</v>
      </c>
      <c r="G19" s="30">
        <v>0</v>
      </c>
      <c r="H19" s="69">
        <f t="shared" ref="H19:H35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1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7</v>
      </c>
      <c r="F21" s="68" t="s">
        <v>17</v>
      </c>
      <c r="G21" s="30">
        <v>0</v>
      </c>
      <c r="H21" s="69">
        <f t="shared" ref="H21" si="4">E21*G21</f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10</v>
      </c>
      <c r="F22" s="68" t="s">
        <v>17</v>
      </c>
      <c r="G22" s="30">
        <v>0</v>
      </c>
      <c r="H22" s="69">
        <f t="shared" ref="H22" si="5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56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84</v>
      </c>
      <c r="F24" s="68" t="s">
        <v>17</v>
      </c>
      <c r="G24" s="30">
        <v>0</v>
      </c>
      <c r="H24" s="69">
        <f t="shared" ref="H24" si="6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210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317</v>
      </c>
      <c r="F26" s="68" t="s">
        <v>17</v>
      </c>
      <c r="G26" s="30">
        <v>0</v>
      </c>
      <c r="H26" s="69">
        <f t="shared" ref="H26" si="7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24</v>
      </c>
      <c r="F27" s="68" t="s">
        <v>17</v>
      </c>
      <c r="G27" s="30">
        <v>0</v>
      </c>
      <c r="H27" s="69">
        <f t="shared" si="2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37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1</v>
      </c>
      <c r="F29" s="68" t="s">
        <v>17</v>
      </c>
      <c r="G29" s="30">
        <v>0</v>
      </c>
      <c r="H29" s="69">
        <f t="shared" si="2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1</v>
      </c>
      <c r="F30" s="68" t="s">
        <v>17</v>
      </c>
      <c r="G30" s="30">
        <v>0</v>
      </c>
      <c r="H30" s="69">
        <f t="shared" ref="H30" si="9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74</v>
      </c>
      <c r="F31" s="68" t="s">
        <v>17</v>
      </c>
      <c r="G31" s="30">
        <v>0</v>
      </c>
      <c r="H31" s="69">
        <f t="shared" si="2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111</v>
      </c>
      <c r="F32" s="68" t="s">
        <v>17</v>
      </c>
      <c r="G32" s="30">
        <v>0</v>
      </c>
      <c r="H32" s="69">
        <f t="shared" ref="H32" si="10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45</v>
      </c>
      <c r="F33" s="68" t="s">
        <v>17</v>
      </c>
      <c r="G33" s="30">
        <v>0</v>
      </c>
      <c r="H33" s="69">
        <f t="shared" si="2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135</v>
      </c>
      <c r="E34" s="67">
        <v>67</v>
      </c>
      <c r="F34" s="68" t="s">
        <v>17</v>
      </c>
      <c r="G34" s="30">
        <v>0</v>
      </c>
      <c r="H34" s="69">
        <f t="shared" ref="H34" si="11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55</v>
      </c>
      <c r="F35" s="68" t="s">
        <v>17</v>
      </c>
      <c r="G35" s="30">
        <v>0</v>
      </c>
      <c r="H35" s="69">
        <f t="shared" si="2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82</v>
      </c>
      <c r="F36" s="68" t="s">
        <v>17</v>
      </c>
      <c r="G36" s="30">
        <v>0</v>
      </c>
      <c r="H36" s="69">
        <f t="shared" ref="H36" si="12"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0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61845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61845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147</v>
      </c>
      <c r="E42" s="67">
        <v>25</v>
      </c>
      <c r="F42" s="68" t="s">
        <v>17</v>
      </c>
      <c r="G42" s="30">
        <v>0</v>
      </c>
      <c r="H42" s="69">
        <f t="shared" ref="H42" si="13">E42*G42</f>
        <v>0</v>
      </c>
    </row>
    <row r="43" spans="2:14" ht="28.5" customHeight="1" x14ac:dyDescent="0.25">
      <c r="B43" s="71">
        <v>250</v>
      </c>
      <c r="C43" s="65" t="s">
        <v>172</v>
      </c>
      <c r="D43" s="72" t="s">
        <v>148</v>
      </c>
      <c r="E43" s="67">
        <v>145</v>
      </c>
      <c r="F43" s="68" t="s">
        <v>17</v>
      </c>
      <c r="G43" s="30">
        <v>0</v>
      </c>
      <c r="H43" s="69">
        <f>E43*G43</f>
        <v>0</v>
      </c>
    </row>
    <row r="44" spans="2:14" ht="28.5" customHeight="1" thickBot="1" x14ac:dyDescent="0.3">
      <c r="B44" s="182" t="s">
        <v>130</v>
      </c>
      <c r="C44" s="183"/>
      <c r="D44" s="183"/>
      <c r="E44" s="183"/>
      <c r="F44" s="183"/>
      <c r="G44" s="184"/>
      <c r="H44" s="69">
        <f>SUM(H42:H43)</f>
        <v>0</v>
      </c>
    </row>
    <row r="45" spans="2:14" ht="28.5" customHeight="1" thickBot="1" x14ac:dyDescent="0.3">
      <c r="B45" s="177" t="s">
        <v>98</v>
      </c>
      <c r="C45" s="178"/>
      <c r="D45" s="178"/>
      <c r="E45" s="178"/>
      <c r="F45" s="178"/>
      <c r="G45" s="179"/>
      <c r="H45" s="25">
        <f>IF((H13=0),(0),(H37+H40+H44))</f>
        <v>0</v>
      </c>
    </row>
    <row r="46" spans="2:14" ht="28.5" customHeight="1" x14ac:dyDescent="0.25">
      <c r="B46" s="41"/>
      <c r="C46" s="41"/>
      <c r="D46" s="75"/>
      <c r="E46" s="42"/>
      <c r="F46" s="42"/>
      <c r="G46" s="76"/>
      <c r="H46" s="26"/>
    </row>
    <row r="47" spans="2:14" ht="186" customHeight="1" x14ac:dyDescent="0.25">
      <c r="B47" s="180" t="s">
        <v>63</v>
      </c>
      <c r="C47" s="181"/>
      <c r="D47" s="181"/>
      <c r="E47" s="181"/>
      <c r="F47" s="181"/>
      <c r="G47" s="181"/>
      <c r="H47" s="181"/>
      <c r="N47" s="90" t="s">
        <v>64</v>
      </c>
    </row>
    <row r="48" spans="2:14" ht="13" x14ac:dyDescent="0.25">
      <c r="B48" s="185" t="s">
        <v>65</v>
      </c>
      <c r="C48" s="185"/>
      <c r="D48" s="185"/>
      <c r="E48" s="185"/>
      <c r="F48" s="185"/>
      <c r="G48" s="185"/>
      <c r="H48" s="185"/>
    </row>
    <row r="49" spans="2:8" ht="13" x14ac:dyDescent="0.3">
      <c r="B49" s="77"/>
    </row>
    <row r="51" spans="2:8" x14ac:dyDescent="0.25">
      <c r="B51" s="173"/>
      <c r="C51" s="173"/>
      <c r="D51" s="173"/>
      <c r="E51" s="173"/>
      <c r="F51" s="173"/>
      <c r="G51" s="173"/>
      <c r="H51" s="173"/>
    </row>
    <row r="53" spans="2:8" x14ac:dyDescent="0.25">
      <c r="B53" s="78"/>
      <c r="C53" s="173"/>
      <c r="D53" s="173"/>
      <c r="E53" s="173"/>
      <c r="F53" s="173"/>
      <c r="G53" s="173"/>
      <c r="H53" s="173"/>
    </row>
    <row r="55" spans="2:8" x14ac:dyDescent="0.25">
      <c r="B55" s="173"/>
      <c r="C55" s="173"/>
      <c r="D55" s="173"/>
      <c r="E55" s="173"/>
      <c r="F55" s="173"/>
      <c r="G55" s="173"/>
      <c r="H55" s="173"/>
    </row>
  </sheetData>
  <sheetProtection password="EA7B" sheet="1" objects="1" scenarios="1" selectLockedCells="1"/>
  <mergeCells count="9">
    <mergeCell ref="C53:H53"/>
    <mergeCell ref="B55:H55"/>
    <mergeCell ref="B37:G37"/>
    <mergeCell ref="B40:G40"/>
    <mergeCell ref="B45:G45"/>
    <mergeCell ref="B47:H47"/>
    <mergeCell ref="B48:H48"/>
    <mergeCell ref="B51:H51"/>
    <mergeCell ref="B44:G44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11EA-8E4D-4646-8D25-DD6D9E8F2C78}">
  <sheetPr codeName="Feuil18">
    <tabColor rgb="FF00B050"/>
  </sheetPr>
  <dimension ref="A1:N53"/>
  <sheetViews>
    <sheetView showGridLines="0" workbookViewId="0">
      <selection activeCell="G13" sqref="G13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190</v>
      </c>
      <c r="C6" s="44"/>
      <c r="D6" s="44"/>
      <c r="E6" s="45"/>
      <c r="F6" s="46"/>
      <c r="G6" s="46"/>
      <c r="H6" s="47">
        <f>H43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564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376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156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104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169</v>
      </c>
      <c r="F19" s="68" t="s">
        <v>17</v>
      </c>
      <c r="G19" s="30">
        <v>0</v>
      </c>
      <c r="H19" s="69">
        <f t="shared" ref="H19:H23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112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155</v>
      </c>
      <c r="F21" s="68" t="s">
        <v>17</v>
      </c>
      <c r="G21" s="30">
        <v>0</v>
      </c>
      <c r="H21" s="69">
        <f t="shared" si="2"/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104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26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17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10</v>
      </c>
      <c r="F25" s="68" t="s">
        <v>17</v>
      </c>
      <c r="G25" s="30">
        <v>0</v>
      </c>
      <c r="H25" s="69">
        <f t="shared" ref="H25:H33" si="6">E25*G25</f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7</v>
      </c>
      <c r="F26" s="68" t="s">
        <v>17</v>
      </c>
      <c r="G26" s="30">
        <v>0</v>
      </c>
      <c r="H26" s="69">
        <f t="shared" ref="H26" si="7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114</v>
      </c>
      <c r="E27" s="67">
        <v>137</v>
      </c>
      <c r="F27" s="68" t="s">
        <v>17</v>
      </c>
      <c r="G27" s="30">
        <v>0</v>
      </c>
      <c r="H27" s="69">
        <f t="shared" si="6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124</v>
      </c>
      <c r="E28" s="67">
        <v>91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115</v>
      </c>
      <c r="E29" s="67">
        <v>8</v>
      </c>
      <c r="F29" s="68" t="s">
        <v>17</v>
      </c>
      <c r="G29" s="30">
        <v>0</v>
      </c>
      <c r="H29" s="69">
        <f t="shared" si="6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125</v>
      </c>
      <c r="E30" s="67">
        <v>5</v>
      </c>
      <c r="F30" s="68" t="s">
        <v>17</v>
      </c>
      <c r="G30" s="30">
        <v>0</v>
      </c>
      <c r="H30" s="69">
        <f t="shared" ref="H30" si="9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116</v>
      </c>
      <c r="E31" s="67">
        <v>52</v>
      </c>
      <c r="F31" s="68" t="s">
        <v>17</v>
      </c>
      <c r="G31" s="30">
        <v>0</v>
      </c>
      <c r="H31" s="69">
        <f t="shared" si="6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135</v>
      </c>
      <c r="E32" s="67">
        <v>34</v>
      </c>
      <c r="F32" s="68" t="s">
        <v>17</v>
      </c>
      <c r="G32" s="30">
        <v>0</v>
      </c>
      <c r="H32" s="69">
        <f t="shared" ref="H32" si="10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117</v>
      </c>
      <c r="E33" s="67">
        <v>8</v>
      </c>
      <c r="F33" s="68" t="s">
        <v>17</v>
      </c>
      <c r="G33" s="30">
        <v>0</v>
      </c>
      <c r="H33" s="69">
        <f t="shared" si="6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126</v>
      </c>
      <c r="E34" s="67">
        <v>5</v>
      </c>
      <c r="F34" s="68" t="s">
        <v>17</v>
      </c>
      <c r="G34" s="30">
        <v>0</v>
      </c>
      <c r="H34" s="69">
        <f t="shared" ref="H34" si="11">E34*G34</f>
        <v>0</v>
      </c>
    </row>
    <row r="35" spans="2:14" ht="27.75" customHeight="1" x14ac:dyDescent="0.25">
      <c r="B35" s="174" t="s">
        <v>129</v>
      </c>
      <c r="C35" s="175"/>
      <c r="D35" s="175"/>
      <c r="E35" s="175"/>
      <c r="F35" s="175"/>
      <c r="G35" s="176"/>
      <c r="H35" s="70">
        <f>SUM(H13:H14,H16:H17,H19:H34)</f>
        <v>0</v>
      </c>
    </row>
    <row r="36" spans="2:14" ht="28.5" customHeight="1" x14ac:dyDescent="0.25">
      <c r="B36" s="52" t="s">
        <v>133</v>
      </c>
      <c r="C36" s="53"/>
      <c r="D36" s="54"/>
      <c r="E36" s="55"/>
      <c r="F36" s="56"/>
      <c r="G36" s="57"/>
      <c r="H36" s="24"/>
    </row>
    <row r="37" spans="2:14" ht="28.5" customHeight="1" x14ac:dyDescent="0.25">
      <c r="B37" s="71">
        <v>220</v>
      </c>
      <c r="C37" s="65" t="s">
        <v>171</v>
      </c>
      <c r="D37" s="72" t="s">
        <v>88</v>
      </c>
      <c r="E37" s="67">
        <v>1</v>
      </c>
      <c r="F37" s="68" t="s">
        <v>62</v>
      </c>
      <c r="G37" s="73"/>
      <c r="H37" s="74">
        <v>50950</v>
      </c>
    </row>
    <row r="38" spans="2:14" ht="28.5" customHeight="1" x14ac:dyDescent="0.25">
      <c r="B38" s="182" t="s">
        <v>134</v>
      </c>
      <c r="C38" s="183"/>
      <c r="D38" s="183"/>
      <c r="E38" s="183"/>
      <c r="F38" s="183"/>
      <c r="G38" s="184"/>
      <c r="H38" s="69">
        <f>SUM(H37:H37)</f>
        <v>50950</v>
      </c>
    </row>
    <row r="39" spans="2:14" ht="27.75" customHeight="1" x14ac:dyDescent="0.25">
      <c r="B39" s="52" t="s">
        <v>151</v>
      </c>
      <c r="C39" s="53"/>
      <c r="D39" s="54"/>
      <c r="E39" s="55"/>
      <c r="F39" s="56"/>
      <c r="G39" s="57"/>
      <c r="H39" s="24"/>
    </row>
    <row r="40" spans="2:14" ht="36.75" customHeight="1" x14ac:dyDescent="0.25">
      <c r="B40" s="64">
        <v>230</v>
      </c>
      <c r="C40" s="65" t="s">
        <v>173</v>
      </c>
      <c r="D40" s="66" t="s">
        <v>89</v>
      </c>
      <c r="E40" s="67">
        <v>940</v>
      </c>
      <c r="F40" s="68" t="s">
        <v>61</v>
      </c>
      <c r="G40" s="30">
        <v>0</v>
      </c>
      <c r="H40" s="69">
        <f t="shared" ref="H40:H41" si="12">E40*G40</f>
        <v>0</v>
      </c>
    </row>
    <row r="41" spans="2:14" ht="36.75" customHeight="1" x14ac:dyDescent="0.25">
      <c r="B41" s="64">
        <v>240</v>
      </c>
      <c r="C41" s="65" t="s">
        <v>174</v>
      </c>
      <c r="D41" s="66" t="s">
        <v>90</v>
      </c>
      <c r="E41" s="67">
        <v>260</v>
      </c>
      <c r="F41" s="68" t="s">
        <v>61</v>
      </c>
      <c r="G41" s="30">
        <v>0</v>
      </c>
      <c r="H41" s="69">
        <f t="shared" si="12"/>
        <v>0</v>
      </c>
    </row>
    <row r="42" spans="2:14" ht="27.75" customHeight="1" thickBot="1" x14ac:dyDescent="0.3">
      <c r="B42" s="174" t="s">
        <v>152</v>
      </c>
      <c r="C42" s="175"/>
      <c r="D42" s="175"/>
      <c r="E42" s="175"/>
      <c r="F42" s="175"/>
      <c r="G42" s="176"/>
      <c r="H42" s="70">
        <f>SUM(H40:H41)</f>
        <v>0</v>
      </c>
    </row>
    <row r="43" spans="2:14" ht="28.5" customHeight="1" thickBot="1" x14ac:dyDescent="0.3">
      <c r="B43" s="177" t="s">
        <v>191</v>
      </c>
      <c r="C43" s="178"/>
      <c r="D43" s="178"/>
      <c r="E43" s="178"/>
      <c r="F43" s="178"/>
      <c r="G43" s="179"/>
      <c r="H43" s="25">
        <f>IF((H13=0),(0),(H35+H38+H42))</f>
        <v>0</v>
      </c>
    </row>
    <row r="44" spans="2:14" ht="28.5" customHeight="1" x14ac:dyDescent="0.25">
      <c r="B44" s="41"/>
      <c r="C44" s="41"/>
      <c r="D44" s="75"/>
      <c r="E44" s="42"/>
      <c r="F44" s="42"/>
      <c r="G44" s="76"/>
      <c r="H44" s="26"/>
    </row>
    <row r="45" spans="2:14" ht="186" customHeight="1" x14ac:dyDescent="0.25">
      <c r="B45" s="180" t="s">
        <v>63</v>
      </c>
      <c r="C45" s="181"/>
      <c r="D45" s="181"/>
      <c r="E45" s="181"/>
      <c r="F45" s="181"/>
      <c r="G45" s="181"/>
      <c r="H45" s="181"/>
      <c r="N45" s="90" t="s">
        <v>64</v>
      </c>
    </row>
    <row r="46" spans="2:14" ht="13" x14ac:dyDescent="0.25">
      <c r="B46" s="185" t="s">
        <v>65</v>
      </c>
      <c r="C46" s="185"/>
      <c r="D46" s="185"/>
      <c r="E46" s="185"/>
      <c r="F46" s="185"/>
      <c r="G46" s="185"/>
      <c r="H46" s="185"/>
    </row>
    <row r="47" spans="2:14" ht="13" x14ac:dyDescent="0.3">
      <c r="B47" s="77"/>
    </row>
    <row r="49" spans="2:8" x14ac:dyDescent="0.25">
      <c r="B49" s="173"/>
      <c r="C49" s="173"/>
      <c r="D49" s="173"/>
      <c r="E49" s="173"/>
      <c r="F49" s="173"/>
      <c r="G49" s="173"/>
      <c r="H49" s="173"/>
    </row>
    <row r="51" spans="2:8" x14ac:dyDescent="0.25">
      <c r="B51" s="78"/>
      <c r="C51" s="173"/>
      <c r="D51" s="173"/>
      <c r="E51" s="173"/>
      <c r="F51" s="173"/>
      <c r="G51" s="173"/>
      <c r="H51" s="173"/>
    </row>
    <row r="53" spans="2:8" x14ac:dyDescent="0.25">
      <c r="B53" s="173"/>
      <c r="C53" s="173"/>
      <c r="D53" s="173"/>
      <c r="E53" s="173"/>
      <c r="F53" s="173"/>
      <c r="G53" s="173"/>
      <c r="H53" s="173"/>
    </row>
  </sheetData>
  <sheetProtection password="EA7B" sheet="1" objects="1" scenarios="1" selectLockedCells="1"/>
  <mergeCells count="9">
    <mergeCell ref="B53:H53"/>
    <mergeCell ref="B45:H45"/>
    <mergeCell ref="B38:G38"/>
    <mergeCell ref="B35:G35"/>
    <mergeCell ref="B42:G42"/>
    <mergeCell ref="B43:G43"/>
    <mergeCell ref="B46:H46"/>
    <mergeCell ref="B49:H49"/>
    <mergeCell ref="C51:H51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45F7-5DC5-47B2-9D29-B303316D45BB}">
  <sheetPr codeName="Feuil19">
    <tabColor rgb="FFFF0000"/>
    <pageSetUpPr fitToPage="1"/>
  </sheetPr>
  <dimension ref="A1:G16"/>
  <sheetViews>
    <sheetView showGridLines="0" workbookViewId="0">
      <selection activeCell="C11" sqref="C11:C12"/>
    </sheetView>
  </sheetViews>
  <sheetFormatPr baseColWidth="10" defaultColWidth="11.453125" defaultRowHeight="12.5" x14ac:dyDescent="0.25"/>
  <cols>
    <col min="1" max="1" width="75.81640625" style="41" customWidth="1"/>
    <col min="2" max="2" width="21.54296875" style="41" customWidth="1"/>
    <col min="3" max="3" width="18.81640625" style="41" customWidth="1"/>
    <col min="4" max="16384" width="11.453125" style="41"/>
  </cols>
  <sheetData>
    <row r="1" spans="1:7" ht="15" customHeight="1" x14ac:dyDescent="0.25"/>
    <row r="2" spans="1:7" ht="15" customHeight="1" x14ac:dyDescent="0.3">
      <c r="A2" s="80"/>
      <c r="B2" s="92" t="s">
        <v>0</v>
      </c>
      <c r="C2" s="37"/>
      <c r="D2" s="38"/>
      <c r="E2" s="39"/>
      <c r="F2" s="39"/>
    </row>
    <row r="3" spans="1:7" ht="13" x14ac:dyDescent="0.3">
      <c r="A3" s="80"/>
      <c r="B3" s="92" t="s">
        <v>82</v>
      </c>
      <c r="C3" s="40" t="str">
        <f>'FS partielle'!H3</f>
        <v>AM006229</v>
      </c>
      <c r="D3" s="37"/>
      <c r="E3" s="37"/>
      <c r="F3" s="37"/>
    </row>
    <row r="6" spans="1:7" ht="13" thickBot="1" x14ac:dyDescent="0.3"/>
    <row r="7" spans="1:7" x14ac:dyDescent="0.25">
      <c r="A7" s="186" t="s">
        <v>153</v>
      </c>
      <c r="B7" s="187"/>
      <c r="C7" s="188"/>
    </row>
    <row r="8" spans="1:7" x14ac:dyDescent="0.25">
      <c r="A8" s="189"/>
      <c r="B8" s="190"/>
      <c r="C8" s="191"/>
    </row>
    <row r="9" spans="1:7" ht="31" x14ac:dyDescent="0.25">
      <c r="A9" s="81" t="s">
        <v>15</v>
      </c>
      <c r="B9" s="82" t="s">
        <v>16</v>
      </c>
      <c r="C9" s="83" t="s">
        <v>83</v>
      </c>
    </row>
    <row r="10" spans="1:7" ht="15.5" x14ac:dyDescent="0.25">
      <c r="A10" s="192" t="s">
        <v>85</v>
      </c>
      <c r="B10" s="193"/>
      <c r="C10" s="194"/>
    </row>
    <row r="11" spans="1:7" ht="15.5" x14ac:dyDescent="0.25">
      <c r="A11" s="84" t="s">
        <v>86</v>
      </c>
      <c r="B11" s="85" t="s">
        <v>61</v>
      </c>
      <c r="C11" s="28">
        <v>0</v>
      </c>
    </row>
    <row r="12" spans="1:7" ht="16" thickBot="1" x14ac:dyDescent="0.3">
      <c r="A12" s="86" t="s">
        <v>87</v>
      </c>
      <c r="B12" s="87" t="s">
        <v>61</v>
      </c>
      <c r="C12" s="29">
        <v>0</v>
      </c>
    </row>
    <row r="13" spans="1:7" x14ac:dyDescent="0.25">
      <c r="A13" s="41" t="s">
        <v>84</v>
      </c>
    </row>
    <row r="16" spans="1:7" ht="75.75" customHeight="1" x14ac:dyDescent="0.25">
      <c r="A16" s="195" t="s">
        <v>91</v>
      </c>
      <c r="B16" s="195"/>
      <c r="C16" s="195"/>
      <c r="D16" s="91"/>
      <c r="E16" s="91"/>
      <c r="F16" s="91"/>
      <c r="G16" s="91"/>
    </row>
  </sheetData>
  <sheetProtection password="EA7B" sheet="1" objects="1" scenarios="1" selectLockedCells="1"/>
  <mergeCells count="3">
    <mergeCell ref="A7:C8"/>
    <mergeCell ref="A10:C10"/>
    <mergeCell ref="A16:C16"/>
  </mergeCells>
  <pageMargins left="0.7" right="0.7" top="0.75" bottom="0.75" header="0.3" footer="0.3"/>
  <pageSetup orientation="landscape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5E8F5-6168-48BC-A6D4-193B984BFCCF}">
  <sheetPr>
    <tabColor rgb="FFFF0000"/>
  </sheetPr>
  <dimension ref="A1:I128"/>
  <sheetViews>
    <sheetView showGridLines="0" zoomScaleNormal="100" workbookViewId="0">
      <selection activeCell="D14" sqref="D14:I14"/>
    </sheetView>
  </sheetViews>
  <sheetFormatPr baseColWidth="10" defaultColWidth="11.453125" defaultRowHeight="14" x14ac:dyDescent="0.25"/>
  <cols>
    <col min="1" max="1" width="3.1796875" style="93" customWidth="1"/>
    <col min="2" max="2" width="3.81640625" style="94" customWidth="1"/>
    <col min="3" max="3" width="22.81640625" style="94" customWidth="1"/>
    <col min="4" max="4" width="13.7265625" style="94" customWidth="1"/>
    <col min="5" max="5" width="8.81640625" style="94" customWidth="1"/>
    <col min="6" max="6" width="10.81640625" style="95" customWidth="1"/>
    <col min="7" max="7" width="12.26953125" style="95" customWidth="1"/>
    <col min="8" max="8" width="14.54296875" style="94" customWidth="1"/>
    <col min="9" max="9" width="15.54296875" style="94" customWidth="1"/>
    <col min="10" max="16384" width="11.453125" style="94"/>
  </cols>
  <sheetData>
    <row r="1" spans="1:9" ht="33" customHeight="1" x14ac:dyDescent="0.25">
      <c r="G1" s="96"/>
      <c r="I1" s="96" t="s">
        <v>18</v>
      </c>
    </row>
    <row r="2" spans="1:9" ht="25.5" customHeight="1" x14ac:dyDescent="0.25"/>
    <row r="3" spans="1:9" ht="14.25" customHeight="1" thickBot="1" x14ac:dyDescent="0.3">
      <c r="G3" s="97"/>
      <c r="H3" s="98"/>
      <c r="I3" s="98"/>
    </row>
    <row r="4" spans="1:9" ht="15.75" customHeight="1" x14ac:dyDescent="0.25">
      <c r="G4" s="99" t="s">
        <v>19</v>
      </c>
    </row>
    <row r="5" spans="1:9" ht="28.5" customHeight="1" x14ac:dyDescent="0.25">
      <c r="A5" s="100"/>
    </row>
    <row r="6" spans="1:9" ht="35.15" customHeight="1" x14ac:dyDescent="0.25">
      <c r="A6" s="101" t="s">
        <v>20</v>
      </c>
      <c r="B6" s="196" t="s">
        <v>21</v>
      </c>
      <c r="C6" s="196"/>
      <c r="D6" s="196"/>
      <c r="E6" s="196"/>
      <c r="F6" s="196"/>
      <c r="G6" s="196"/>
      <c r="H6" s="196"/>
      <c r="I6" s="196"/>
    </row>
    <row r="7" spans="1:9" s="88" customFormat="1" ht="20.149999999999999" customHeight="1" x14ac:dyDescent="0.25">
      <c r="A7" s="102"/>
      <c r="B7" s="88" t="s">
        <v>22</v>
      </c>
      <c r="C7" s="88" t="s">
        <v>23</v>
      </c>
      <c r="D7" s="197"/>
      <c r="E7" s="197"/>
      <c r="F7" s="197"/>
      <c r="G7" s="197"/>
      <c r="H7" s="197"/>
      <c r="I7" s="197"/>
    </row>
    <row r="8" spans="1:9" s="88" customFormat="1" ht="25" customHeight="1" x14ac:dyDescent="0.3">
      <c r="A8" s="12"/>
      <c r="C8" s="88" t="s">
        <v>24</v>
      </c>
      <c r="D8" s="198"/>
      <c r="E8" s="198"/>
      <c r="F8" s="198"/>
      <c r="G8" s="13" t="s">
        <v>25</v>
      </c>
      <c r="H8" s="198"/>
      <c r="I8" s="198"/>
    </row>
    <row r="9" spans="1:9" s="88" customFormat="1" ht="25" customHeight="1" x14ac:dyDescent="0.3">
      <c r="A9" s="12"/>
      <c r="C9" s="88" t="s">
        <v>26</v>
      </c>
      <c r="D9" s="197"/>
      <c r="E9" s="197"/>
      <c r="F9" s="197"/>
      <c r="G9" s="197"/>
      <c r="H9" s="197"/>
      <c r="I9" s="197"/>
    </row>
    <row r="10" spans="1:9" s="88" customFormat="1" ht="25" customHeight="1" x14ac:dyDescent="0.3">
      <c r="A10" s="12"/>
      <c r="C10" s="88" t="s">
        <v>27</v>
      </c>
      <c r="D10" s="198"/>
      <c r="E10" s="198"/>
      <c r="F10" s="198"/>
      <c r="G10" s="198"/>
      <c r="H10" s="198"/>
      <c r="I10" s="198"/>
    </row>
    <row r="11" spans="1:9" s="88" customFormat="1" ht="25" customHeight="1" x14ac:dyDescent="0.3">
      <c r="A11" s="12"/>
      <c r="D11" s="199"/>
      <c r="E11" s="199"/>
      <c r="F11" s="199"/>
      <c r="G11" s="199"/>
      <c r="H11" s="199"/>
      <c r="I11" s="199"/>
    </row>
    <row r="12" spans="1:9" s="88" customFormat="1" ht="25" customHeight="1" x14ac:dyDescent="0.3">
      <c r="A12" s="12"/>
      <c r="B12" s="88" t="s">
        <v>28</v>
      </c>
      <c r="C12" s="88" t="s">
        <v>23</v>
      </c>
      <c r="D12" s="197"/>
      <c r="E12" s="197"/>
      <c r="F12" s="197"/>
      <c r="G12" s="197"/>
      <c r="H12" s="197"/>
      <c r="I12" s="197"/>
    </row>
    <row r="13" spans="1:9" s="88" customFormat="1" ht="25" customHeight="1" x14ac:dyDescent="0.3">
      <c r="A13" s="12"/>
      <c r="C13" s="88" t="s">
        <v>24</v>
      </c>
      <c r="D13" s="198"/>
      <c r="E13" s="198"/>
      <c r="F13" s="198"/>
      <c r="G13" s="13" t="s">
        <v>25</v>
      </c>
      <c r="H13" s="198"/>
      <c r="I13" s="198"/>
    </row>
    <row r="14" spans="1:9" s="88" customFormat="1" ht="25" customHeight="1" x14ac:dyDescent="0.3">
      <c r="A14" s="12"/>
      <c r="C14" s="88" t="s">
        <v>26</v>
      </c>
      <c r="D14" s="197"/>
      <c r="E14" s="197"/>
      <c r="F14" s="197"/>
      <c r="G14" s="197"/>
      <c r="H14" s="197"/>
      <c r="I14" s="197"/>
    </row>
    <row r="15" spans="1:9" s="88" customFormat="1" ht="25" customHeight="1" x14ac:dyDescent="0.3">
      <c r="A15" s="12"/>
      <c r="C15" s="88" t="s">
        <v>27</v>
      </c>
      <c r="D15" s="198"/>
      <c r="E15" s="198"/>
      <c r="F15" s="198"/>
      <c r="G15" s="198"/>
      <c r="H15" s="198"/>
      <c r="I15" s="198"/>
    </row>
    <row r="16" spans="1:9" s="88" customFormat="1" ht="25" customHeight="1" x14ac:dyDescent="0.3">
      <c r="A16" s="12"/>
      <c r="D16" s="14"/>
      <c r="E16" s="14"/>
      <c r="F16" s="14"/>
      <c r="G16" s="14"/>
      <c r="H16" s="14"/>
      <c r="I16" s="14"/>
    </row>
    <row r="17" spans="1:9" s="88" customFormat="1" ht="25" customHeight="1" x14ac:dyDescent="0.3">
      <c r="A17" s="12"/>
      <c r="B17" s="88" t="s">
        <v>29</v>
      </c>
      <c r="C17" s="88" t="s">
        <v>23</v>
      </c>
      <c r="D17" s="197"/>
      <c r="E17" s="197"/>
      <c r="F17" s="197"/>
      <c r="G17" s="197"/>
      <c r="H17" s="197"/>
      <c r="I17" s="197"/>
    </row>
    <row r="18" spans="1:9" s="88" customFormat="1" ht="25" customHeight="1" x14ac:dyDescent="0.3">
      <c r="A18" s="12"/>
      <c r="C18" s="88" t="s">
        <v>24</v>
      </c>
      <c r="D18" s="198"/>
      <c r="E18" s="198"/>
      <c r="F18" s="198"/>
      <c r="G18" s="13" t="s">
        <v>25</v>
      </c>
      <c r="H18" s="198"/>
      <c r="I18" s="198"/>
    </row>
    <row r="19" spans="1:9" s="88" customFormat="1" ht="25" customHeight="1" x14ac:dyDescent="0.3">
      <c r="A19" s="12"/>
      <c r="C19" s="88" t="s">
        <v>26</v>
      </c>
      <c r="D19" s="197"/>
      <c r="E19" s="197"/>
      <c r="F19" s="197"/>
      <c r="G19" s="197"/>
      <c r="H19" s="197"/>
      <c r="I19" s="197"/>
    </row>
    <row r="20" spans="1:9" s="88" customFormat="1" ht="25" customHeight="1" x14ac:dyDescent="0.3">
      <c r="A20" s="12"/>
      <c r="C20" s="88" t="s">
        <v>27</v>
      </c>
      <c r="D20" s="198"/>
      <c r="E20" s="198"/>
      <c r="F20" s="198"/>
      <c r="G20" s="198"/>
      <c r="H20" s="198"/>
      <c r="I20" s="198"/>
    </row>
    <row r="21" spans="1:9" s="88" customFormat="1" ht="25" customHeight="1" x14ac:dyDescent="0.3">
      <c r="A21" s="12"/>
      <c r="D21" s="199"/>
      <c r="E21" s="199"/>
      <c r="F21" s="199"/>
      <c r="G21" s="199"/>
      <c r="H21" s="199"/>
      <c r="I21" s="199"/>
    </row>
    <row r="22" spans="1:9" s="88" customFormat="1" ht="25" customHeight="1" x14ac:dyDescent="0.3">
      <c r="A22" s="12"/>
      <c r="B22" s="88" t="s">
        <v>30</v>
      </c>
      <c r="C22" s="88" t="s">
        <v>23</v>
      </c>
      <c r="D22" s="197"/>
      <c r="E22" s="197"/>
      <c r="F22" s="197"/>
      <c r="G22" s="197"/>
      <c r="H22" s="197"/>
      <c r="I22" s="197"/>
    </row>
    <row r="23" spans="1:9" s="88" customFormat="1" ht="25" customHeight="1" x14ac:dyDescent="0.3">
      <c r="A23" s="12"/>
      <c r="C23" s="88" t="s">
        <v>24</v>
      </c>
      <c r="D23" s="198"/>
      <c r="E23" s="198"/>
      <c r="F23" s="198"/>
      <c r="G23" s="13" t="s">
        <v>25</v>
      </c>
      <c r="H23" s="198"/>
      <c r="I23" s="198"/>
    </row>
    <row r="24" spans="1:9" s="88" customFormat="1" ht="25" customHeight="1" x14ac:dyDescent="0.3">
      <c r="A24" s="12"/>
      <c r="C24" s="88" t="s">
        <v>26</v>
      </c>
      <c r="D24" s="197"/>
      <c r="E24" s="197"/>
      <c r="F24" s="197"/>
      <c r="G24" s="197"/>
      <c r="H24" s="197"/>
      <c r="I24" s="197"/>
    </row>
    <row r="25" spans="1:9" s="88" customFormat="1" ht="25" customHeight="1" x14ac:dyDescent="0.3">
      <c r="A25" s="12"/>
      <c r="C25" s="88" t="s">
        <v>27</v>
      </c>
      <c r="D25" s="197"/>
      <c r="E25" s="197"/>
      <c r="F25" s="197"/>
      <c r="G25" s="197"/>
      <c r="H25" s="197"/>
      <c r="I25" s="197"/>
    </row>
    <row r="26" spans="1:9" s="88" customFormat="1" ht="25" customHeight="1" x14ac:dyDescent="0.3">
      <c r="A26" s="12"/>
      <c r="D26" s="199"/>
      <c r="E26" s="199"/>
      <c r="F26" s="199"/>
      <c r="G26" s="199"/>
      <c r="H26" s="199"/>
      <c r="I26" s="199"/>
    </row>
    <row r="27" spans="1:9" s="88" customFormat="1" ht="25" customHeight="1" x14ac:dyDescent="0.3">
      <c r="A27" s="12"/>
      <c r="B27" s="88" t="s">
        <v>31</v>
      </c>
      <c r="C27" s="88" t="s">
        <v>23</v>
      </c>
      <c r="D27" s="197"/>
      <c r="E27" s="197"/>
      <c r="F27" s="197"/>
      <c r="G27" s="197"/>
      <c r="H27" s="197"/>
      <c r="I27" s="197"/>
    </row>
    <row r="28" spans="1:9" s="88" customFormat="1" ht="25" customHeight="1" x14ac:dyDescent="0.3">
      <c r="A28" s="12"/>
      <c r="C28" s="88" t="s">
        <v>24</v>
      </c>
      <c r="D28" s="198"/>
      <c r="E28" s="198"/>
      <c r="F28" s="198"/>
      <c r="G28" s="13" t="s">
        <v>25</v>
      </c>
      <c r="H28" s="198"/>
      <c r="I28" s="198"/>
    </row>
    <row r="29" spans="1:9" s="88" customFormat="1" ht="25" customHeight="1" x14ac:dyDescent="0.3">
      <c r="A29" s="12"/>
      <c r="C29" s="88" t="s">
        <v>26</v>
      </c>
      <c r="D29" s="197"/>
      <c r="E29" s="197"/>
      <c r="F29" s="197"/>
      <c r="G29" s="197"/>
      <c r="H29" s="197"/>
      <c r="I29" s="197"/>
    </row>
    <row r="30" spans="1:9" s="88" customFormat="1" ht="25" customHeight="1" x14ac:dyDescent="0.3">
      <c r="A30" s="12"/>
      <c r="C30" s="88" t="s">
        <v>27</v>
      </c>
      <c r="D30" s="197"/>
      <c r="E30" s="197"/>
      <c r="F30" s="197"/>
      <c r="G30" s="197"/>
      <c r="H30" s="197"/>
      <c r="I30" s="197"/>
    </row>
    <row r="31" spans="1:9" s="88" customFormat="1" ht="25" customHeight="1" x14ac:dyDescent="0.3">
      <c r="A31" s="12"/>
      <c r="D31" s="199"/>
      <c r="E31" s="199"/>
      <c r="F31" s="199"/>
      <c r="G31" s="199"/>
      <c r="H31" s="199"/>
      <c r="I31" s="199"/>
    </row>
    <row r="32" spans="1:9" ht="35.15" customHeight="1" x14ac:dyDescent="0.25">
      <c r="A32" s="101" t="s">
        <v>32</v>
      </c>
      <c r="B32" s="196" t="s">
        <v>33</v>
      </c>
      <c r="C32" s="196"/>
      <c r="D32" s="196"/>
      <c r="E32" s="196"/>
      <c r="F32" s="196"/>
      <c r="G32" s="196"/>
      <c r="H32" s="196"/>
      <c r="I32" s="196"/>
    </row>
    <row r="33" spans="1:9" s="88" customFormat="1" ht="20.149999999999999" customHeight="1" x14ac:dyDescent="0.3">
      <c r="A33" s="12"/>
      <c r="B33" s="88" t="s">
        <v>22</v>
      </c>
      <c r="C33" s="88" t="s">
        <v>23</v>
      </c>
      <c r="D33" s="197"/>
      <c r="E33" s="197"/>
      <c r="F33" s="197"/>
      <c r="G33" s="197"/>
      <c r="H33" s="197"/>
      <c r="I33" s="197"/>
    </row>
    <row r="34" spans="1:9" s="88" customFormat="1" ht="25" customHeight="1" x14ac:dyDescent="0.3">
      <c r="A34" s="12"/>
      <c r="C34" s="88" t="s">
        <v>24</v>
      </c>
      <c r="D34" s="197"/>
      <c r="E34" s="197"/>
      <c r="F34" s="197"/>
      <c r="G34" s="197"/>
      <c r="H34" s="197"/>
      <c r="I34" s="197"/>
    </row>
    <row r="35" spans="1:9" s="88" customFormat="1" ht="25" customHeight="1" x14ac:dyDescent="0.3">
      <c r="A35" s="12"/>
      <c r="C35" s="88" t="s">
        <v>26</v>
      </c>
      <c r="D35" s="197"/>
      <c r="E35" s="197"/>
      <c r="F35" s="197"/>
      <c r="G35" s="197"/>
      <c r="H35" s="197"/>
      <c r="I35" s="197"/>
    </row>
    <row r="36" spans="1:9" s="88" customFormat="1" ht="25" customHeight="1" x14ac:dyDescent="0.3">
      <c r="A36" s="12"/>
      <c r="C36" s="88" t="s">
        <v>27</v>
      </c>
      <c r="D36" s="198"/>
      <c r="E36" s="198"/>
      <c r="F36" s="198"/>
      <c r="G36" s="198"/>
      <c r="H36" s="198"/>
      <c r="I36" s="198"/>
    </row>
    <row r="37" spans="1:9" s="88" customFormat="1" ht="25" customHeight="1" x14ac:dyDescent="0.25"/>
    <row r="38" spans="1:9" s="88" customFormat="1" ht="25" customHeight="1" x14ac:dyDescent="0.3">
      <c r="A38" s="12"/>
      <c r="B38" s="88" t="s">
        <v>28</v>
      </c>
      <c r="C38" s="88" t="s">
        <v>23</v>
      </c>
      <c r="D38" s="197"/>
      <c r="E38" s="197"/>
      <c r="F38" s="197"/>
      <c r="G38" s="197"/>
      <c r="H38" s="197"/>
      <c r="I38" s="197"/>
    </row>
    <row r="39" spans="1:9" s="88" customFormat="1" ht="25" customHeight="1" x14ac:dyDescent="0.3">
      <c r="A39" s="12"/>
      <c r="C39" s="88" t="s">
        <v>24</v>
      </c>
      <c r="D39" s="197"/>
      <c r="E39" s="197"/>
      <c r="F39" s="197"/>
      <c r="G39" s="197"/>
      <c r="H39" s="197"/>
      <c r="I39" s="197"/>
    </row>
    <row r="40" spans="1:9" s="88" customFormat="1" ht="25" customHeight="1" x14ac:dyDescent="0.3">
      <c r="A40" s="12"/>
      <c r="C40" s="88" t="s">
        <v>26</v>
      </c>
      <c r="D40" s="197"/>
      <c r="E40" s="197"/>
      <c r="F40" s="197"/>
      <c r="G40" s="197"/>
      <c r="H40" s="197"/>
      <c r="I40" s="197"/>
    </row>
    <row r="41" spans="1:9" s="88" customFormat="1" ht="25" customHeight="1" x14ac:dyDescent="0.3">
      <c r="A41" s="12"/>
      <c r="C41" s="88" t="s">
        <v>27</v>
      </c>
      <c r="D41" s="198"/>
      <c r="E41" s="198"/>
      <c r="F41" s="198"/>
      <c r="G41" s="198"/>
      <c r="H41" s="198"/>
      <c r="I41" s="198"/>
    </row>
    <row r="42" spans="1:9" s="88" customFormat="1" ht="25" customHeight="1" x14ac:dyDescent="0.25"/>
    <row r="43" spans="1:9" s="88" customFormat="1" ht="25" customHeight="1" x14ac:dyDescent="0.3">
      <c r="A43" s="12"/>
      <c r="B43" s="88" t="s">
        <v>29</v>
      </c>
      <c r="C43" s="88" t="s">
        <v>23</v>
      </c>
      <c r="D43" s="197"/>
      <c r="E43" s="197"/>
      <c r="F43" s="197"/>
      <c r="G43" s="197"/>
      <c r="H43" s="197"/>
      <c r="I43" s="197"/>
    </row>
    <row r="44" spans="1:9" s="88" customFormat="1" ht="25" customHeight="1" x14ac:dyDescent="0.3">
      <c r="A44" s="12"/>
      <c r="C44" s="88" t="s">
        <v>24</v>
      </c>
      <c r="D44" s="197"/>
      <c r="E44" s="197"/>
      <c r="F44" s="197"/>
      <c r="G44" s="197"/>
      <c r="H44" s="197"/>
      <c r="I44" s="197"/>
    </row>
    <row r="45" spans="1:9" s="88" customFormat="1" ht="25" customHeight="1" x14ac:dyDescent="0.3">
      <c r="A45" s="12"/>
      <c r="C45" s="88" t="s">
        <v>26</v>
      </c>
      <c r="D45" s="197"/>
      <c r="E45" s="197"/>
      <c r="F45" s="197"/>
      <c r="G45" s="197"/>
      <c r="H45" s="197"/>
      <c r="I45" s="197"/>
    </row>
    <row r="46" spans="1:9" s="88" customFormat="1" ht="25" customHeight="1" x14ac:dyDescent="0.3">
      <c r="A46" s="12"/>
      <c r="C46" s="88" t="s">
        <v>27</v>
      </c>
      <c r="D46" s="198"/>
      <c r="E46" s="198"/>
      <c r="F46" s="198"/>
      <c r="G46" s="198"/>
      <c r="H46" s="198"/>
      <c r="I46" s="198"/>
    </row>
    <row r="47" spans="1:9" s="88" customFormat="1" ht="25" customHeight="1" x14ac:dyDescent="0.25"/>
    <row r="48" spans="1:9" s="88" customFormat="1" ht="25" customHeight="1" x14ac:dyDescent="0.3">
      <c r="A48" s="12"/>
      <c r="B48" s="88" t="s">
        <v>30</v>
      </c>
      <c r="C48" s="88" t="s">
        <v>23</v>
      </c>
      <c r="D48" s="197"/>
      <c r="E48" s="197"/>
      <c r="F48" s="197"/>
      <c r="G48" s="197"/>
      <c r="H48" s="197"/>
      <c r="I48" s="197"/>
    </row>
    <row r="49" spans="1:9" s="88" customFormat="1" ht="25" customHeight="1" x14ac:dyDescent="0.3">
      <c r="A49" s="12"/>
      <c r="C49" s="88" t="s">
        <v>24</v>
      </c>
      <c r="D49" s="197"/>
      <c r="E49" s="197"/>
      <c r="F49" s="197"/>
      <c r="G49" s="197"/>
      <c r="H49" s="197"/>
      <c r="I49" s="197"/>
    </row>
    <row r="50" spans="1:9" s="88" customFormat="1" ht="25" customHeight="1" x14ac:dyDescent="0.3">
      <c r="A50" s="12"/>
      <c r="C50" s="88" t="s">
        <v>26</v>
      </c>
      <c r="D50" s="197"/>
      <c r="E50" s="197"/>
      <c r="F50" s="197"/>
      <c r="G50" s="197"/>
      <c r="H50" s="197"/>
      <c r="I50" s="197"/>
    </row>
    <row r="51" spans="1:9" s="88" customFormat="1" ht="25" customHeight="1" x14ac:dyDescent="0.3">
      <c r="A51" s="12"/>
      <c r="C51" s="88" t="s">
        <v>27</v>
      </c>
      <c r="D51" s="198"/>
      <c r="E51" s="198"/>
      <c r="F51" s="198"/>
      <c r="G51" s="198"/>
      <c r="H51" s="198"/>
      <c r="I51" s="198"/>
    </row>
    <row r="52" spans="1:9" s="88" customFormat="1" ht="25" customHeight="1" x14ac:dyDescent="0.25"/>
    <row r="53" spans="1:9" s="88" customFormat="1" ht="25" customHeight="1" x14ac:dyDescent="0.3">
      <c r="A53" s="12"/>
      <c r="B53" s="88" t="s">
        <v>31</v>
      </c>
      <c r="C53" s="88" t="s">
        <v>23</v>
      </c>
      <c r="D53" s="197"/>
      <c r="E53" s="197"/>
      <c r="F53" s="197"/>
      <c r="G53" s="197"/>
      <c r="H53" s="197"/>
      <c r="I53" s="197"/>
    </row>
    <row r="54" spans="1:9" s="88" customFormat="1" ht="25" customHeight="1" x14ac:dyDescent="0.3">
      <c r="A54" s="12"/>
      <c r="C54" s="88" t="s">
        <v>24</v>
      </c>
      <c r="D54" s="197"/>
      <c r="E54" s="197"/>
      <c r="F54" s="197"/>
      <c r="G54" s="197"/>
      <c r="H54" s="197"/>
      <c r="I54" s="197"/>
    </row>
    <row r="55" spans="1:9" s="88" customFormat="1" ht="25" customHeight="1" x14ac:dyDescent="0.3">
      <c r="A55" s="12"/>
      <c r="C55" s="88" t="s">
        <v>26</v>
      </c>
      <c r="D55" s="197"/>
      <c r="E55" s="197"/>
      <c r="F55" s="197"/>
      <c r="G55" s="197"/>
      <c r="H55" s="197"/>
      <c r="I55" s="197"/>
    </row>
    <row r="56" spans="1:9" s="88" customFormat="1" ht="25" customHeight="1" x14ac:dyDescent="0.3">
      <c r="A56" s="12"/>
      <c r="C56" s="88" t="s">
        <v>27</v>
      </c>
      <c r="D56" s="198"/>
      <c r="E56" s="198"/>
      <c r="F56" s="198"/>
      <c r="G56" s="198"/>
      <c r="H56" s="198"/>
      <c r="I56" s="198"/>
    </row>
    <row r="57" spans="1:9" s="88" customFormat="1" ht="25" customHeight="1" x14ac:dyDescent="0.25"/>
    <row r="58" spans="1:9" ht="35.15" customHeight="1" x14ac:dyDescent="0.25">
      <c r="A58" s="103" t="s">
        <v>34</v>
      </c>
      <c r="B58" s="200" t="s">
        <v>35</v>
      </c>
      <c r="C58" s="200"/>
      <c r="D58" s="200"/>
      <c r="E58" s="200"/>
      <c r="F58" s="200"/>
      <c r="G58" s="200"/>
      <c r="H58" s="200"/>
      <c r="I58" s="200"/>
    </row>
    <row r="59" spans="1:9" s="88" customFormat="1" ht="20.149999999999999" customHeight="1" x14ac:dyDescent="0.3">
      <c r="A59" s="12"/>
      <c r="B59" s="88" t="s">
        <v>22</v>
      </c>
      <c r="C59" s="88" t="s">
        <v>36</v>
      </c>
      <c r="D59" s="197"/>
      <c r="E59" s="197"/>
      <c r="F59" s="197"/>
      <c r="G59" s="197"/>
      <c r="H59" s="197"/>
      <c r="I59" s="197"/>
    </row>
    <row r="60" spans="1:9" s="88" customFormat="1" ht="25" customHeight="1" x14ac:dyDescent="0.3">
      <c r="A60" s="12"/>
      <c r="C60" s="88" t="s">
        <v>37</v>
      </c>
      <c r="D60" s="197"/>
      <c r="E60" s="197"/>
      <c r="F60" s="197"/>
      <c r="G60" s="197"/>
      <c r="H60" s="197"/>
      <c r="I60" s="197"/>
    </row>
    <row r="61" spans="1:9" s="88" customFormat="1" ht="25" customHeight="1" x14ac:dyDescent="0.3">
      <c r="A61" s="12"/>
      <c r="C61" s="88" t="s">
        <v>38</v>
      </c>
      <c r="D61" s="197"/>
      <c r="E61" s="197"/>
      <c r="F61" s="197"/>
      <c r="G61" s="197"/>
      <c r="H61" s="197"/>
      <c r="I61" s="197"/>
    </row>
    <row r="62" spans="1:9" ht="25" customHeight="1" x14ac:dyDescent="0.25"/>
    <row r="63" spans="1:9" s="88" customFormat="1" ht="25" customHeight="1" x14ac:dyDescent="0.3">
      <c r="A63" s="12"/>
      <c r="B63" s="88" t="s">
        <v>28</v>
      </c>
      <c r="C63" s="88" t="s">
        <v>36</v>
      </c>
      <c r="D63" s="197"/>
      <c r="E63" s="197"/>
      <c r="F63" s="197"/>
      <c r="G63" s="197"/>
      <c r="H63" s="197"/>
      <c r="I63" s="197"/>
    </row>
    <row r="64" spans="1:9" s="88" customFormat="1" ht="25" customHeight="1" x14ac:dyDescent="0.3">
      <c r="A64" s="12"/>
      <c r="C64" s="88" t="s">
        <v>37</v>
      </c>
      <c r="D64" s="197"/>
      <c r="E64" s="197"/>
      <c r="F64" s="197"/>
      <c r="G64" s="197"/>
      <c r="H64" s="197"/>
      <c r="I64" s="197"/>
    </row>
    <row r="65" spans="1:9" s="88" customFormat="1" ht="25" customHeight="1" x14ac:dyDescent="0.3">
      <c r="A65" s="12"/>
      <c r="C65" s="88" t="s">
        <v>38</v>
      </c>
      <c r="D65" s="197"/>
      <c r="E65" s="197"/>
      <c r="F65" s="197"/>
      <c r="G65" s="197"/>
      <c r="H65" s="197"/>
      <c r="I65" s="197"/>
    </row>
    <row r="66" spans="1:9" ht="25" customHeight="1" x14ac:dyDescent="0.25"/>
    <row r="67" spans="1:9" s="88" customFormat="1" ht="25" customHeight="1" x14ac:dyDescent="0.3">
      <c r="A67" s="12"/>
      <c r="B67" s="88" t="s">
        <v>29</v>
      </c>
      <c r="C67" s="88" t="s">
        <v>36</v>
      </c>
      <c r="D67" s="197"/>
      <c r="E67" s="197"/>
      <c r="F67" s="197"/>
      <c r="G67" s="197"/>
      <c r="H67" s="197"/>
      <c r="I67" s="197"/>
    </row>
    <row r="68" spans="1:9" s="88" customFormat="1" ht="25" customHeight="1" x14ac:dyDescent="0.3">
      <c r="A68" s="12"/>
      <c r="C68" s="88" t="s">
        <v>37</v>
      </c>
      <c r="D68" s="197"/>
      <c r="E68" s="197"/>
      <c r="F68" s="197"/>
      <c r="G68" s="197"/>
      <c r="H68" s="197"/>
      <c r="I68" s="197"/>
    </row>
    <row r="69" spans="1:9" s="88" customFormat="1" ht="25" customHeight="1" x14ac:dyDescent="0.3">
      <c r="A69" s="12"/>
      <c r="C69" s="88" t="s">
        <v>38</v>
      </c>
      <c r="D69" s="197"/>
      <c r="E69" s="197"/>
      <c r="F69" s="197"/>
      <c r="G69" s="197"/>
      <c r="H69" s="197"/>
      <c r="I69" s="197"/>
    </row>
    <row r="70" spans="1:9" ht="25" customHeight="1" x14ac:dyDescent="0.25"/>
    <row r="71" spans="1:9" s="88" customFormat="1" ht="25" customHeight="1" x14ac:dyDescent="0.3">
      <c r="A71" s="12"/>
      <c r="B71" s="88" t="s">
        <v>30</v>
      </c>
      <c r="C71" s="88" t="s">
        <v>36</v>
      </c>
      <c r="D71" s="197"/>
      <c r="E71" s="197"/>
      <c r="F71" s="197"/>
      <c r="G71" s="197"/>
      <c r="H71" s="197"/>
      <c r="I71" s="197"/>
    </row>
    <row r="72" spans="1:9" s="88" customFormat="1" ht="25" customHeight="1" x14ac:dyDescent="0.3">
      <c r="A72" s="12"/>
      <c r="C72" s="88" t="s">
        <v>37</v>
      </c>
      <c r="D72" s="197"/>
      <c r="E72" s="197"/>
      <c r="F72" s="197"/>
      <c r="G72" s="197"/>
      <c r="H72" s="197"/>
      <c r="I72" s="197"/>
    </row>
    <row r="73" spans="1:9" s="88" customFormat="1" ht="25" customHeight="1" x14ac:dyDescent="0.3">
      <c r="A73" s="12"/>
      <c r="C73" s="88" t="s">
        <v>38</v>
      </c>
      <c r="D73" s="197"/>
      <c r="E73" s="197"/>
      <c r="F73" s="197"/>
      <c r="G73" s="197"/>
      <c r="H73" s="197"/>
      <c r="I73" s="197"/>
    </row>
    <row r="74" spans="1:9" ht="25" customHeight="1" x14ac:dyDescent="0.25"/>
    <row r="75" spans="1:9" s="88" customFormat="1" ht="25" customHeight="1" x14ac:dyDescent="0.3">
      <c r="A75" s="12"/>
      <c r="B75" s="88" t="s">
        <v>31</v>
      </c>
      <c r="C75" s="88" t="s">
        <v>36</v>
      </c>
      <c r="D75" s="197"/>
      <c r="E75" s="197"/>
      <c r="F75" s="197"/>
      <c r="G75" s="197"/>
      <c r="H75" s="197"/>
      <c r="I75" s="197"/>
    </row>
    <row r="76" spans="1:9" s="88" customFormat="1" ht="25" customHeight="1" x14ac:dyDescent="0.3">
      <c r="A76" s="12"/>
      <c r="C76" s="88" t="s">
        <v>37</v>
      </c>
      <c r="D76" s="197"/>
      <c r="E76" s="197"/>
      <c r="F76" s="197"/>
      <c r="G76" s="197"/>
      <c r="H76" s="197"/>
      <c r="I76" s="197"/>
    </row>
    <row r="77" spans="1:9" s="88" customFormat="1" ht="25" customHeight="1" x14ac:dyDescent="0.3">
      <c r="A77" s="12"/>
      <c r="C77" s="88" t="s">
        <v>38</v>
      </c>
      <c r="D77" s="197"/>
      <c r="E77" s="197"/>
      <c r="F77" s="197"/>
      <c r="G77" s="197"/>
      <c r="H77" s="197"/>
      <c r="I77" s="197"/>
    </row>
    <row r="78" spans="1:9" ht="25" customHeight="1" x14ac:dyDescent="0.25"/>
    <row r="79" spans="1:9" ht="35.15" customHeight="1" x14ac:dyDescent="0.25">
      <c r="A79" s="103" t="s">
        <v>39</v>
      </c>
      <c r="B79" s="200" t="s">
        <v>41</v>
      </c>
      <c r="C79" s="200"/>
      <c r="D79" s="200"/>
      <c r="E79" s="200"/>
      <c r="F79" s="200"/>
      <c r="G79" s="200"/>
      <c r="H79" s="200"/>
      <c r="I79" s="200"/>
    </row>
    <row r="80" spans="1:9" s="88" customFormat="1" ht="20.149999999999999" customHeight="1" x14ac:dyDescent="0.35">
      <c r="A80" s="12"/>
      <c r="B80" s="208"/>
      <c r="C80" s="201"/>
      <c r="D80" s="201"/>
      <c r="E80" s="201"/>
      <c r="F80" s="201"/>
      <c r="G80" s="201"/>
      <c r="H80" s="201"/>
      <c r="I80" s="201"/>
    </row>
    <row r="81" spans="1:9" s="88" customFormat="1" ht="25" customHeight="1" x14ac:dyDescent="0.35">
      <c r="A81" s="12"/>
      <c r="B81" s="104"/>
      <c r="C81" s="204"/>
      <c r="D81" s="205"/>
      <c r="E81" s="205"/>
      <c r="F81" s="205"/>
      <c r="G81" s="205"/>
      <c r="H81" s="205"/>
      <c r="I81" s="205"/>
    </row>
    <row r="82" spans="1:9" s="88" customFormat="1" ht="25" customHeight="1" x14ac:dyDescent="0.35">
      <c r="A82" s="12"/>
      <c r="B82" s="104"/>
      <c r="C82" s="204"/>
      <c r="D82" s="205"/>
      <c r="E82" s="205"/>
      <c r="F82" s="205"/>
      <c r="G82" s="205"/>
      <c r="H82" s="205"/>
      <c r="I82" s="205"/>
    </row>
    <row r="83" spans="1:9" s="88" customFormat="1" ht="25" customHeight="1" x14ac:dyDescent="0.35">
      <c r="A83" s="12"/>
      <c r="B83" s="209"/>
      <c r="C83" s="210"/>
      <c r="D83" s="210"/>
      <c r="E83" s="210"/>
      <c r="F83" s="210"/>
      <c r="G83" s="210"/>
      <c r="H83" s="210"/>
      <c r="I83" s="210"/>
    </row>
    <row r="84" spans="1:9" ht="25" customHeight="1" x14ac:dyDescent="0.25"/>
    <row r="85" spans="1:9" ht="25" customHeight="1" x14ac:dyDescent="0.25"/>
    <row r="86" spans="1:9" ht="35.15" customHeight="1" x14ac:dyDescent="0.25">
      <c r="A86" s="101" t="s">
        <v>40</v>
      </c>
      <c r="B86" s="196" t="s">
        <v>43</v>
      </c>
      <c r="C86" s="196"/>
      <c r="D86" s="196"/>
      <c r="E86" s="196"/>
      <c r="F86" s="196"/>
      <c r="G86" s="196"/>
      <c r="H86" s="196"/>
      <c r="I86" s="196"/>
    </row>
    <row r="87" spans="1:9" s="88" customFormat="1" ht="20.149999999999999" customHeight="1" x14ac:dyDescent="0.35">
      <c r="A87" s="12"/>
      <c r="B87" s="88" t="s">
        <v>22</v>
      </c>
      <c r="C87" s="88" t="s">
        <v>23</v>
      </c>
      <c r="D87" s="197"/>
      <c r="E87" s="201"/>
      <c r="F87" s="201"/>
      <c r="G87" s="201"/>
      <c r="H87" s="14" t="s">
        <v>44</v>
      </c>
      <c r="I87" s="11"/>
    </row>
    <row r="88" spans="1:9" s="88" customFormat="1" ht="25" customHeight="1" x14ac:dyDescent="0.35">
      <c r="A88" s="12"/>
      <c r="C88" s="202" t="s">
        <v>45</v>
      </c>
      <c r="D88" s="202"/>
      <c r="E88" s="202"/>
      <c r="F88" s="197"/>
      <c r="G88" s="203"/>
      <c r="H88" s="203"/>
      <c r="I88" s="203"/>
    </row>
    <row r="89" spans="1:9" s="88" customFormat="1" ht="25" customHeight="1" x14ac:dyDescent="0.35">
      <c r="A89" s="12"/>
      <c r="C89" s="204"/>
      <c r="D89" s="205"/>
      <c r="E89" s="205"/>
      <c r="F89" s="205"/>
      <c r="G89" s="205"/>
      <c r="H89" s="205"/>
      <c r="I89" s="205"/>
    </row>
    <row r="90" spans="1:9" s="88" customFormat="1" ht="25" customHeight="1" x14ac:dyDescent="0.35">
      <c r="A90" s="12"/>
      <c r="C90" s="15" t="s">
        <v>46</v>
      </c>
      <c r="D90" s="105"/>
      <c r="E90" s="206" t="s">
        <v>47</v>
      </c>
      <c r="F90" s="207"/>
      <c r="G90" s="105"/>
      <c r="H90" s="14" t="s">
        <v>48</v>
      </c>
      <c r="I90" s="105"/>
    </row>
    <row r="91" spans="1:9" s="88" customFormat="1" ht="25" customHeight="1" x14ac:dyDescent="0.3">
      <c r="A91" s="12"/>
      <c r="C91" s="88" t="s">
        <v>49</v>
      </c>
      <c r="D91" s="197"/>
      <c r="E91" s="197"/>
      <c r="F91" s="197"/>
      <c r="G91" s="197"/>
      <c r="H91" s="197"/>
      <c r="I91" s="197"/>
    </row>
    <row r="92" spans="1:9" s="88" customFormat="1" ht="25" customHeight="1" x14ac:dyDescent="0.3">
      <c r="A92" s="12"/>
      <c r="C92" s="88" t="s">
        <v>50</v>
      </c>
      <c r="D92" s="198"/>
      <c r="E92" s="198"/>
      <c r="F92" s="198"/>
      <c r="G92" s="198"/>
      <c r="H92" s="198"/>
      <c r="I92" s="198"/>
    </row>
    <row r="93" spans="1:9" s="88" customFormat="1" ht="25" customHeight="1" x14ac:dyDescent="0.3">
      <c r="A93" s="12"/>
      <c r="C93" s="88" t="s">
        <v>51</v>
      </c>
      <c r="D93" s="198"/>
      <c r="E93" s="198"/>
      <c r="F93" s="198"/>
      <c r="G93" s="198"/>
      <c r="H93" s="198"/>
      <c r="I93" s="198"/>
    </row>
    <row r="94" spans="1:9" s="88" customFormat="1" ht="25" customHeight="1" x14ac:dyDescent="0.25"/>
    <row r="95" spans="1:9" s="88" customFormat="1" ht="25" customHeight="1" x14ac:dyDescent="0.35">
      <c r="A95" s="12"/>
      <c r="B95" s="88" t="s">
        <v>28</v>
      </c>
      <c r="C95" s="88" t="s">
        <v>23</v>
      </c>
      <c r="D95" s="197"/>
      <c r="E95" s="201"/>
      <c r="F95" s="201"/>
      <c r="G95" s="201"/>
      <c r="H95" s="14" t="s">
        <v>44</v>
      </c>
      <c r="I95" s="11"/>
    </row>
    <row r="96" spans="1:9" s="88" customFormat="1" ht="25" customHeight="1" x14ac:dyDescent="0.35">
      <c r="A96" s="12"/>
      <c r="C96" s="202" t="s">
        <v>45</v>
      </c>
      <c r="D96" s="202"/>
      <c r="E96" s="202"/>
      <c r="F96" s="197"/>
      <c r="G96" s="203"/>
      <c r="H96" s="203"/>
      <c r="I96" s="203"/>
    </row>
    <row r="97" spans="1:9" s="88" customFormat="1" ht="25" customHeight="1" x14ac:dyDescent="0.35">
      <c r="A97" s="12"/>
      <c r="C97" s="204"/>
      <c r="D97" s="205"/>
      <c r="E97" s="205"/>
      <c r="F97" s="205"/>
      <c r="G97" s="205"/>
      <c r="H97" s="205"/>
      <c r="I97" s="205"/>
    </row>
    <row r="98" spans="1:9" s="88" customFormat="1" ht="25" customHeight="1" x14ac:dyDescent="0.35">
      <c r="A98" s="12"/>
      <c r="C98" s="15" t="s">
        <v>46</v>
      </c>
      <c r="D98" s="105"/>
      <c r="E98" s="206" t="s">
        <v>47</v>
      </c>
      <c r="F98" s="207"/>
      <c r="G98" s="105"/>
      <c r="H98" s="14" t="s">
        <v>48</v>
      </c>
      <c r="I98" s="105"/>
    </row>
    <row r="99" spans="1:9" s="88" customFormat="1" ht="25" customHeight="1" x14ac:dyDescent="0.3">
      <c r="A99" s="12"/>
      <c r="C99" s="88" t="s">
        <v>49</v>
      </c>
      <c r="D99" s="197"/>
      <c r="E99" s="197"/>
      <c r="F99" s="197"/>
      <c r="G99" s="197"/>
      <c r="H99" s="197"/>
      <c r="I99" s="197"/>
    </row>
    <row r="100" spans="1:9" s="88" customFormat="1" ht="25" customHeight="1" x14ac:dyDescent="0.3">
      <c r="A100" s="12"/>
      <c r="C100" s="88" t="s">
        <v>50</v>
      </c>
      <c r="D100" s="198"/>
      <c r="E100" s="198"/>
      <c r="F100" s="198"/>
      <c r="G100" s="198"/>
      <c r="H100" s="198"/>
      <c r="I100" s="198"/>
    </row>
    <row r="101" spans="1:9" s="88" customFormat="1" ht="25" customHeight="1" x14ac:dyDescent="0.3">
      <c r="A101" s="12"/>
      <c r="C101" s="88" t="s">
        <v>51</v>
      </c>
      <c r="D101" s="198"/>
      <c r="E101" s="198"/>
      <c r="F101" s="198"/>
      <c r="G101" s="198"/>
      <c r="H101" s="198"/>
      <c r="I101" s="198"/>
    </row>
    <row r="102" spans="1:9" s="88" customFormat="1" ht="25" customHeight="1" x14ac:dyDescent="0.25"/>
    <row r="103" spans="1:9" s="88" customFormat="1" ht="25" customHeight="1" x14ac:dyDescent="0.35">
      <c r="A103" s="12"/>
      <c r="B103" s="88" t="s">
        <v>29</v>
      </c>
      <c r="C103" s="88" t="s">
        <v>23</v>
      </c>
      <c r="D103" s="197"/>
      <c r="E103" s="201"/>
      <c r="F103" s="201"/>
      <c r="G103" s="201"/>
      <c r="H103" s="14" t="s">
        <v>44</v>
      </c>
      <c r="I103" s="11"/>
    </row>
    <row r="104" spans="1:9" s="88" customFormat="1" ht="25" customHeight="1" x14ac:dyDescent="0.35">
      <c r="A104" s="12"/>
      <c r="C104" s="202" t="s">
        <v>45</v>
      </c>
      <c r="D104" s="202"/>
      <c r="E104" s="202"/>
      <c r="F104" s="197"/>
      <c r="G104" s="203"/>
      <c r="H104" s="203"/>
      <c r="I104" s="203"/>
    </row>
    <row r="105" spans="1:9" s="88" customFormat="1" ht="25" customHeight="1" x14ac:dyDescent="0.35">
      <c r="A105" s="12"/>
      <c r="C105" s="204"/>
      <c r="D105" s="205"/>
      <c r="E105" s="205"/>
      <c r="F105" s="205"/>
      <c r="G105" s="205"/>
      <c r="H105" s="205"/>
      <c r="I105" s="205"/>
    </row>
    <row r="106" spans="1:9" s="88" customFormat="1" ht="25" customHeight="1" x14ac:dyDescent="0.35">
      <c r="A106" s="12"/>
      <c r="C106" s="15" t="s">
        <v>46</v>
      </c>
      <c r="D106" s="105"/>
      <c r="E106" s="206" t="s">
        <v>47</v>
      </c>
      <c r="F106" s="207"/>
      <c r="G106" s="105"/>
      <c r="H106" s="14" t="s">
        <v>48</v>
      </c>
      <c r="I106" s="105"/>
    </row>
    <row r="107" spans="1:9" s="88" customFormat="1" ht="25" customHeight="1" x14ac:dyDescent="0.3">
      <c r="A107" s="12"/>
      <c r="C107" s="88" t="s">
        <v>49</v>
      </c>
      <c r="D107" s="197"/>
      <c r="E107" s="197"/>
      <c r="F107" s="197"/>
      <c r="G107" s="197"/>
      <c r="H107" s="197"/>
      <c r="I107" s="197"/>
    </row>
    <row r="108" spans="1:9" s="88" customFormat="1" ht="25" customHeight="1" x14ac:dyDescent="0.3">
      <c r="A108" s="12"/>
      <c r="C108" s="88" t="s">
        <v>50</v>
      </c>
      <c r="D108" s="198"/>
      <c r="E108" s="198"/>
      <c r="F108" s="198"/>
      <c r="G108" s="198"/>
      <c r="H108" s="198"/>
      <c r="I108" s="198"/>
    </row>
    <row r="109" spans="1:9" s="88" customFormat="1" ht="25" customHeight="1" x14ac:dyDescent="0.3">
      <c r="A109" s="12"/>
      <c r="C109" s="88" t="s">
        <v>51</v>
      </c>
      <c r="D109" s="198"/>
      <c r="E109" s="198"/>
      <c r="F109" s="198"/>
      <c r="G109" s="198"/>
      <c r="H109" s="198"/>
      <c r="I109" s="198"/>
    </row>
    <row r="110" spans="1:9" s="88" customFormat="1" ht="25" customHeight="1" x14ac:dyDescent="0.25"/>
    <row r="111" spans="1:9" s="88" customFormat="1" ht="25" customHeight="1" x14ac:dyDescent="0.35">
      <c r="A111" s="12"/>
      <c r="B111" s="88" t="s">
        <v>30</v>
      </c>
      <c r="C111" s="88" t="s">
        <v>23</v>
      </c>
      <c r="D111" s="197"/>
      <c r="E111" s="201"/>
      <c r="F111" s="201"/>
      <c r="G111" s="201"/>
      <c r="H111" s="14" t="s">
        <v>44</v>
      </c>
      <c r="I111" s="11"/>
    </row>
    <row r="112" spans="1:9" s="88" customFormat="1" ht="25" customHeight="1" x14ac:dyDescent="0.35">
      <c r="A112" s="12"/>
      <c r="C112" s="202" t="s">
        <v>45</v>
      </c>
      <c r="D112" s="202"/>
      <c r="E112" s="202"/>
      <c r="F112" s="197"/>
      <c r="G112" s="203"/>
      <c r="H112" s="203"/>
      <c r="I112" s="203"/>
    </row>
    <row r="113" spans="1:9" s="88" customFormat="1" ht="25" customHeight="1" x14ac:dyDescent="0.35">
      <c r="A113" s="12"/>
      <c r="C113" s="204"/>
      <c r="D113" s="205"/>
      <c r="E113" s="205"/>
      <c r="F113" s="205"/>
      <c r="G113" s="205"/>
      <c r="H113" s="205"/>
      <c r="I113" s="205"/>
    </row>
    <row r="114" spans="1:9" s="88" customFormat="1" ht="25" customHeight="1" x14ac:dyDescent="0.35">
      <c r="A114" s="12"/>
      <c r="C114" s="15" t="s">
        <v>46</v>
      </c>
      <c r="D114" s="105"/>
      <c r="E114" s="206" t="s">
        <v>47</v>
      </c>
      <c r="F114" s="207"/>
      <c r="G114" s="105"/>
      <c r="H114" s="14" t="s">
        <v>48</v>
      </c>
      <c r="I114" s="105"/>
    </row>
    <row r="115" spans="1:9" s="88" customFormat="1" ht="25" customHeight="1" x14ac:dyDescent="0.3">
      <c r="A115" s="12"/>
      <c r="C115" s="88" t="s">
        <v>49</v>
      </c>
      <c r="D115" s="197"/>
      <c r="E115" s="197"/>
      <c r="F115" s="197"/>
      <c r="G115" s="197"/>
      <c r="H115" s="197"/>
      <c r="I115" s="197"/>
    </row>
    <row r="116" spans="1:9" s="88" customFormat="1" ht="25" customHeight="1" x14ac:dyDescent="0.3">
      <c r="A116" s="12"/>
      <c r="C116" s="88" t="s">
        <v>50</v>
      </c>
      <c r="D116" s="198"/>
      <c r="E116" s="198"/>
      <c r="F116" s="198"/>
      <c r="G116" s="198"/>
      <c r="H116" s="198"/>
      <c r="I116" s="198"/>
    </row>
    <row r="117" spans="1:9" s="88" customFormat="1" ht="25" customHeight="1" x14ac:dyDescent="0.3">
      <c r="A117" s="12"/>
      <c r="C117" s="88" t="s">
        <v>51</v>
      </c>
      <c r="D117" s="198"/>
      <c r="E117" s="198"/>
      <c r="F117" s="198"/>
      <c r="G117" s="198"/>
      <c r="H117" s="198"/>
      <c r="I117" s="198"/>
    </row>
    <row r="118" spans="1:9" s="88" customFormat="1" ht="25" customHeight="1" x14ac:dyDescent="0.25"/>
    <row r="119" spans="1:9" ht="35.15" customHeight="1" x14ac:dyDescent="0.25">
      <c r="A119" s="101" t="s">
        <v>42</v>
      </c>
      <c r="B119" s="196" t="s">
        <v>177</v>
      </c>
      <c r="C119" s="196"/>
      <c r="D119" s="196"/>
      <c r="E119" s="196"/>
      <c r="F119" s="196"/>
      <c r="G119" s="196"/>
      <c r="H119" s="196"/>
      <c r="I119" s="196"/>
    </row>
    <row r="120" spans="1:9" s="88" customFormat="1" ht="20.149999999999999" customHeight="1" x14ac:dyDescent="0.35">
      <c r="A120" s="12"/>
      <c r="B120" s="208"/>
      <c r="C120" s="201"/>
      <c r="D120" s="201"/>
      <c r="E120" s="201"/>
      <c r="F120" s="201"/>
      <c r="G120" s="201"/>
      <c r="H120" s="201"/>
      <c r="I120" s="201"/>
    </row>
    <row r="121" spans="1:9" s="88" customFormat="1" ht="25" customHeight="1" x14ac:dyDescent="0.35">
      <c r="A121" s="12"/>
      <c r="B121" s="209"/>
      <c r="C121" s="210"/>
      <c r="D121" s="210"/>
      <c r="E121" s="210"/>
      <c r="F121" s="210"/>
      <c r="G121" s="210"/>
      <c r="H121" s="210"/>
      <c r="I121" s="210"/>
    </row>
    <row r="122" spans="1:9" s="88" customFormat="1" ht="25" customHeight="1" x14ac:dyDescent="0.35">
      <c r="A122" s="12"/>
      <c r="B122" s="209"/>
      <c r="C122" s="210"/>
      <c r="D122" s="210"/>
      <c r="E122" s="210"/>
      <c r="F122" s="210"/>
      <c r="G122" s="210"/>
      <c r="H122" s="210"/>
      <c r="I122" s="210"/>
    </row>
    <row r="123" spans="1:9" s="88" customFormat="1" ht="25" customHeight="1" x14ac:dyDescent="0.35">
      <c r="A123" s="12"/>
      <c r="B123" s="209"/>
      <c r="C123" s="210"/>
      <c r="D123" s="210"/>
      <c r="E123" s="210"/>
      <c r="F123" s="210"/>
      <c r="G123" s="210"/>
      <c r="H123" s="210"/>
      <c r="I123" s="210"/>
    </row>
    <row r="124" spans="1:9" s="88" customFormat="1" ht="25" customHeight="1" x14ac:dyDescent="0.35">
      <c r="A124" s="12"/>
      <c r="B124" s="209"/>
      <c r="C124" s="210"/>
      <c r="D124" s="210"/>
      <c r="E124" s="210"/>
      <c r="F124" s="210"/>
      <c r="G124" s="210"/>
      <c r="H124" s="210"/>
      <c r="I124" s="210"/>
    </row>
    <row r="125" spans="1:9" s="88" customFormat="1" ht="25" customHeight="1" x14ac:dyDescent="0.35">
      <c r="A125" s="12"/>
      <c r="B125" s="209"/>
      <c r="C125" s="210"/>
      <c r="D125" s="210"/>
      <c r="E125" s="210"/>
      <c r="F125" s="210"/>
      <c r="G125" s="210"/>
      <c r="H125" s="210"/>
      <c r="I125" s="210"/>
    </row>
    <row r="126" spans="1:9" s="88" customFormat="1" ht="25" customHeight="1" x14ac:dyDescent="0.35">
      <c r="A126" s="12"/>
      <c r="B126" s="209"/>
      <c r="C126" s="210"/>
      <c r="D126" s="210"/>
      <c r="E126" s="210"/>
      <c r="F126" s="210"/>
      <c r="G126" s="210"/>
      <c r="H126" s="210"/>
      <c r="I126" s="210"/>
    </row>
    <row r="127" spans="1:9" ht="24.75" customHeight="1" x14ac:dyDescent="0.25"/>
    <row r="128" spans="1:9" s="106" customFormat="1" ht="30" customHeight="1" x14ac:dyDescent="0.3">
      <c r="A128" s="211" t="s">
        <v>52</v>
      </c>
      <c r="B128" s="211"/>
      <c r="C128" s="211"/>
      <c r="D128" s="212"/>
      <c r="E128" s="212"/>
      <c r="F128" s="212"/>
      <c r="G128" s="212"/>
      <c r="H128" s="212"/>
    </row>
  </sheetData>
  <mergeCells count="115">
    <mergeCell ref="B122:I122"/>
    <mergeCell ref="B123:I123"/>
    <mergeCell ref="B124:I124"/>
    <mergeCell ref="B125:I125"/>
    <mergeCell ref="B126:I126"/>
    <mergeCell ref="A128:C128"/>
    <mergeCell ref="D128:H128"/>
    <mergeCell ref="D115:I115"/>
    <mergeCell ref="D116:I116"/>
    <mergeCell ref="D117:I117"/>
    <mergeCell ref="B119:I119"/>
    <mergeCell ref="B120:I120"/>
    <mergeCell ref="B121:I121"/>
    <mergeCell ref="D109:I109"/>
    <mergeCell ref="D111:G111"/>
    <mergeCell ref="C112:E112"/>
    <mergeCell ref="F112:I112"/>
    <mergeCell ref="C113:I113"/>
    <mergeCell ref="E114:F114"/>
    <mergeCell ref="C104:E104"/>
    <mergeCell ref="F104:I104"/>
    <mergeCell ref="C105:I105"/>
    <mergeCell ref="E106:F106"/>
    <mergeCell ref="D107:I107"/>
    <mergeCell ref="D108:I108"/>
    <mergeCell ref="C97:I97"/>
    <mergeCell ref="E98:F98"/>
    <mergeCell ref="D99:I99"/>
    <mergeCell ref="D100:I100"/>
    <mergeCell ref="D101:I101"/>
    <mergeCell ref="D103:G103"/>
    <mergeCell ref="D91:I91"/>
    <mergeCell ref="D92:I92"/>
    <mergeCell ref="D93:I93"/>
    <mergeCell ref="D95:G95"/>
    <mergeCell ref="C96:E96"/>
    <mergeCell ref="F96:I96"/>
    <mergeCell ref="B86:I86"/>
    <mergeCell ref="D87:G87"/>
    <mergeCell ref="C88:E88"/>
    <mergeCell ref="F88:I88"/>
    <mergeCell ref="C89:I89"/>
    <mergeCell ref="E90:F90"/>
    <mergeCell ref="D77:I77"/>
    <mergeCell ref="B79:I79"/>
    <mergeCell ref="B80:I80"/>
    <mergeCell ref="C81:I81"/>
    <mergeCell ref="C82:I82"/>
    <mergeCell ref="B83:I83"/>
    <mergeCell ref="D69:I69"/>
    <mergeCell ref="D71:I71"/>
    <mergeCell ref="D72:I72"/>
    <mergeCell ref="D73:I73"/>
    <mergeCell ref="D75:I75"/>
    <mergeCell ref="D76:I76"/>
    <mergeCell ref="D61:I61"/>
    <mergeCell ref="D63:I63"/>
    <mergeCell ref="D64:I64"/>
    <mergeCell ref="D65:I65"/>
    <mergeCell ref="D67:I67"/>
    <mergeCell ref="D68:I68"/>
    <mergeCell ref="D54:I54"/>
    <mergeCell ref="D55:I55"/>
    <mergeCell ref="D56:I56"/>
    <mergeCell ref="B58:I58"/>
    <mergeCell ref="D59:I59"/>
    <mergeCell ref="D60:I60"/>
    <mergeCell ref="D46:I46"/>
    <mergeCell ref="D48:I48"/>
    <mergeCell ref="D49:I49"/>
    <mergeCell ref="D50:I50"/>
    <mergeCell ref="D51:I51"/>
    <mergeCell ref="D53:I53"/>
    <mergeCell ref="D39:I39"/>
    <mergeCell ref="D40:I40"/>
    <mergeCell ref="D41:I41"/>
    <mergeCell ref="D43:I43"/>
    <mergeCell ref="D44:I44"/>
    <mergeCell ref="D45:I45"/>
    <mergeCell ref="B32:I32"/>
    <mergeCell ref="D33:I33"/>
    <mergeCell ref="D34:I34"/>
    <mergeCell ref="D35:I35"/>
    <mergeCell ref="D36:I36"/>
    <mergeCell ref="D38:I38"/>
    <mergeCell ref="D27:I27"/>
    <mergeCell ref="D28:F28"/>
    <mergeCell ref="H28:I28"/>
    <mergeCell ref="D29:I29"/>
    <mergeCell ref="D30:I30"/>
    <mergeCell ref="D31:I31"/>
    <mergeCell ref="D22:I22"/>
    <mergeCell ref="D23:F23"/>
    <mergeCell ref="H23:I23"/>
    <mergeCell ref="D24:I24"/>
    <mergeCell ref="D25:I25"/>
    <mergeCell ref="D26:I26"/>
    <mergeCell ref="D19:I19"/>
    <mergeCell ref="D20:I20"/>
    <mergeCell ref="D21:I21"/>
    <mergeCell ref="D11:I11"/>
    <mergeCell ref="D12:I12"/>
    <mergeCell ref="D13:F13"/>
    <mergeCell ref="H13:I13"/>
    <mergeCell ref="D14:I14"/>
    <mergeCell ref="D15:I15"/>
    <mergeCell ref="B6:I6"/>
    <mergeCell ref="D7:I7"/>
    <mergeCell ref="D8:F8"/>
    <mergeCell ref="H8:I8"/>
    <mergeCell ref="D9:I9"/>
    <mergeCell ref="D10:I10"/>
    <mergeCell ref="D17:I17"/>
    <mergeCell ref="D18:F18"/>
    <mergeCell ref="H18:I18"/>
  </mergeCells>
  <printOptions horizontalCentered="1"/>
  <pageMargins left="0.70866141732283472" right="0.70866141732283472" top="0.74803149606299213" bottom="0.74803149606299213" header="0.31496062992125984" footer="0.31496062992125984"/>
  <pageSetup scale="75" fitToHeight="5" orientation="portrait" r:id="rId1"/>
  <headerFooter>
    <oddFooter>&amp;L&amp;"Arial,Normal"&amp;10&amp;A 
&amp;6V (2020-12-08)&amp;R&amp;10&amp;P de &amp;N</oddFooter>
  </headerFooter>
  <rowBreaks count="2" manualBreakCount="2">
    <brk id="70" max="8" man="1"/>
    <brk id="94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B56B7-9856-41A2-B03A-F707D56EC54C}">
  <sheetPr>
    <tabColor rgb="FFFF0000"/>
  </sheetPr>
  <dimension ref="B1:K32"/>
  <sheetViews>
    <sheetView showGridLines="0" zoomScaleNormal="100" zoomScaleSheetLayoutView="115" workbookViewId="0">
      <selection activeCell="D9" sqref="D9:I9"/>
    </sheetView>
  </sheetViews>
  <sheetFormatPr baseColWidth="10" defaultRowHeight="12.5" x14ac:dyDescent="0.25"/>
  <cols>
    <col min="1" max="2" width="3.26953125" style="88" customWidth="1"/>
    <col min="3" max="3" width="22.1796875" style="88" customWidth="1"/>
    <col min="4" max="4" width="10.90625" style="88"/>
    <col min="5" max="5" width="7.1796875" style="88" customWidth="1"/>
    <col min="6" max="6" width="8" style="88" customWidth="1"/>
    <col min="7" max="7" width="13.81640625" style="88" customWidth="1"/>
    <col min="8" max="256" width="10.90625" style="88"/>
    <col min="257" max="258" width="4.7265625" style="88" customWidth="1"/>
    <col min="259" max="259" width="21.81640625" style="88" customWidth="1"/>
    <col min="260" max="262" width="10.90625" style="88"/>
    <col min="263" max="263" width="13.81640625" style="88" customWidth="1"/>
    <col min="264" max="512" width="10.90625" style="88"/>
    <col min="513" max="514" width="4.7265625" style="88" customWidth="1"/>
    <col min="515" max="515" width="21.81640625" style="88" customWidth="1"/>
    <col min="516" max="518" width="10.90625" style="88"/>
    <col min="519" max="519" width="13.81640625" style="88" customWidth="1"/>
    <col min="520" max="768" width="10.90625" style="88"/>
    <col min="769" max="770" width="4.7265625" style="88" customWidth="1"/>
    <col min="771" max="771" width="21.81640625" style="88" customWidth="1"/>
    <col min="772" max="774" width="10.90625" style="88"/>
    <col min="775" max="775" width="13.81640625" style="88" customWidth="1"/>
    <col min="776" max="1024" width="10.90625" style="88"/>
    <col min="1025" max="1026" width="4.7265625" style="88" customWidth="1"/>
    <col min="1027" max="1027" width="21.81640625" style="88" customWidth="1"/>
    <col min="1028" max="1030" width="10.90625" style="88"/>
    <col min="1031" max="1031" width="13.81640625" style="88" customWidth="1"/>
    <col min="1032" max="1280" width="10.90625" style="88"/>
    <col min="1281" max="1282" width="4.7265625" style="88" customWidth="1"/>
    <col min="1283" max="1283" width="21.81640625" style="88" customWidth="1"/>
    <col min="1284" max="1286" width="10.90625" style="88"/>
    <col min="1287" max="1287" width="13.81640625" style="88" customWidth="1"/>
    <col min="1288" max="1536" width="10.90625" style="88"/>
    <col min="1537" max="1538" width="4.7265625" style="88" customWidth="1"/>
    <col min="1539" max="1539" width="21.81640625" style="88" customWidth="1"/>
    <col min="1540" max="1542" width="10.90625" style="88"/>
    <col min="1543" max="1543" width="13.81640625" style="88" customWidth="1"/>
    <col min="1544" max="1792" width="10.90625" style="88"/>
    <col min="1793" max="1794" width="4.7265625" style="88" customWidth="1"/>
    <col min="1795" max="1795" width="21.81640625" style="88" customWidth="1"/>
    <col min="1796" max="1798" width="10.90625" style="88"/>
    <col min="1799" max="1799" width="13.81640625" style="88" customWidth="1"/>
    <col min="1800" max="2048" width="10.90625" style="88"/>
    <col min="2049" max="2050" width="4.7265625" style="88" customWidth="1"/>
    <col min="2051" max="2051" width="21.81640625" style="88" customWidth="1"/>
    <col min="2052" max="2054" width="10.90625" style="88"/>
    <col min="2055" max="2055" width="13.81640625" style="88" customWidth="1"/>
    <col min="2056" max="2304" width="10.90625" style="88"/>
    <col min="2305" max="2306" width="4.7265625" style="88" customWidth="1"/>
    <col min="2307" max="2307" width="21.81640625" style="88" customWidth="1"/>
    <col min="2308" max="2310" width="10.90625" style="88"/>
    <col min="2311" max="2311" width="13.81640625" style="88" customWidth="1"/>
    <col min="2312" max="2560" width="10.90625" style="88"/>
    <col min="2561" max="2562" width="4.7265625" style="88" customWidth="1"/>
    <col min="2563" max="2563" width="21.81640625" style="88" customWidth="1"/>
    <col min="2564" max="2566" width="10.90625" style="88"/>
    <col min="2567" max="2567" width="13.81640625" style="88" customWidth="1"/>
    <col min="2568" max="2816" width="10.90625" style="88"/>
    <col min="2817" max="2818" width="4.7265625" style="88" customWidth="1"/>
    <col min="2819" max="2819" width="21.81640625" style="88" customWidth="1"/>
    <col min="2820" max="2822" width="10.90625" style="88"/>
    <col min="2823" max="2823" width="13.81640625" style="88" customWidth="1"/>
    <col min="2824" max="3072" width="10.90625" style="88"/>
    <col min="3073" max="3074" width="4.7265625" style="88" customWidth="1"/>
    <col min="3075" max="3075" width="21.81640625" style="88" customWidth="1"/>
    <col min="3076" max="3078" width="10.90625" style="88"/>
    <col min="3079" max="3079" width="13.81640625" style="88" customWidth="1"/>
    <col min="3080" max="3328" width="10.90625" style="88"/>
    <col min="3329" max="3330" width="4.7265625" style="88" customWidth="1"/>
    <col min="3331" max="3331" width="21.81640625" style="88" customWidth="1"/>
    <col min="3332" max="3334" width="10.90625" style="88"/>
    <col min="3335" max="3335" width="13.81640625" style="88" customWidth="1"/>
    <col min="3336" max="3584" width="10.90625" style="88"/>
    <col min="3585" max="3586" width="4.7265625" style="88" customWidth="1"/>
    <col min="3587" max="3587" width="21.81640625" style="88" customWidth="1"/>
    <col min="3588" max="3590" width="10.90625" style="88"/>
    <col min="3591" max="3591" width="13.81640625" style="88" customWidth="1"/>
    <col min="3592" max="3840" width="10.90625" style="88"/>
    <col min="3841" max="3842" width="4.7265625" style="88" customWidth="1"/>
    <col min="3843" max="3843" width="21.81640625" style="88" customWidth="1"/>
    <col min="3844" max="3846" width="10.90625" style="88"/>
    <col min="3847" max="3847" width="13.81640625" style="88" customWidth="1"/>
    <col min="3848" max="4096" width="10.90625" style="88"/>
    <col min="4097" max="4098" width="4.7265625" style="88" customWidth="1"/>
    <col min="4099" max="4099" width="21.81640625" style="88" customWidth="1"/>
    <col min="4100" max="4102" width="10.90625" style="88"/>
    <col min="4103" max="4103" width="13.81640625" style="88" customWidth="1"/>
    <col min="4104" max="4352" width="10.90625" style="88"/>
    <col min="4353" max="4354" width="4.7265625" style="88" customWidth="1"/>
    <col min="4355" max="4355" width="21.81640625" style="88" customWidth="1"/>
    <col min="4356" max="4358" width="10.90625" style="88"/>
    <col min="4359" max="4359" width="13.81640625" style="88" customWidth="1"/>
    <col min="4360" max="4608" width="10.90625" style="88"/>
    <col min="4609" max="4610" width="4.7265625" style="88" customWidth="1"/>
    <col min="4611" max="4611" width="21.81640625" style="88" customWidth="1"/>
    <col min="4612" max="4614" width="10.90625" style="88"/>
    <col min="4615" max="4615" width="13.81640625" style="88" customWidth="1"/>
    <col min="4616" max="4864" width="10.90625" style="88"/>
    <col min="4865" max="4866" width="4.7265625" style="88" customWidth="1"/>
    <col min="4867" max="4867" width="21.81640625" style="88" customWidth="1"/>
    <col min="4868" max="4870" width="10.90625" style="88"/>
    <col min="4871" max="4871" width="13.81640625" style="88" customWidth="1"/>
    <col min="4872" max="5120" width="10.90625" style="88"/>
    <col min="5121" max="5122" width="4.7265625" style="88" customWidth="1"/>
    <col min="5123" max="5123" width="21.81640625" style="88" customWidth="1"/>
    <col min="5124" max="5126" width="10.90625" style="88"/>
    <col min="5127" max="5127" width="13.81640625" style="88" customWidth="1"/>
    <col min="5128" max="5376" width="10.90625" style="88"/>
    <col min="5377" max="5378" width="4.7265625" style="88" customWidth="1"/>
    <col min="5379" max="5379" width="21.81640625" style="88" customWidth="1"/>
    <col min="5380" max="5382" width="10.90625" style="88"/>
    <col min="5383" max="5383" width="13.81640625" style="88" customWidth="1"/>
    <col min="5384" max="5632" width="10.90625" style="88"/>
    <col min="5633" max="5634" width="4.7265625" style="88" customWidth="1"/>
    <col min="5635" max="5635" width="21.81640625" style="88" customWidth="1"/>
    <col min="5636" max="5638" width="10.90625" style="88"/>
    <col min="5639" max="5639" width="13.81640625" style="88" customWidth="1"/>
    <col min="5640" max="5888" width="10.90625" style="88"/>
    <col min="5889" max="5890" width="4.7265625" style="88" customWidth="1"/>
    <col min="5891" max="5891" width="21.81640625" style="88" customWidth="1"/>
    <col min="5892" max="5894" width="10.90625" style="88"/>
    <col min="5895" max="5895" width="13.81640625" style="88" customWidth="1"/>
    <col min="5896" max="6144" width="10.90625" style="88"/>
    <col min="6145" max="6146" width="4.7265625" style="88" customWidth="1"/>
    <col min="6147" max="6147" width="21.81640625" style="88" customWidth="1"/>
    <col min="6148" max="6150" width="10.90625" style="88"/>
    <col min="6151" max="6151" width="13.81640625" style="88" customWidth="1"/>
    <col min="6152" max="6400" width="10.90625" style="88"/>
    <col min="6401" max="6402" width="4.7265625" style="88" customWidth="1"/>
    <col min="6403" max="6403" width="21.81640625" style="88" customWidth="1"/>
    <col min="6404" max="6406" width="10.90625" style="88"/>
    <col min="6407" max="6407" width="13.81640625" style="88" customWidth="1"/>
    <col min="6408" max="6656" width="10.90625" style="88"/>
    <col min="6657" max="6658" width="4.7265625" style="88" customWidth="1"/>
    <col min="6659" max="6659" width="21.81640625" style="88" customWidth="1"/>
    <col min="6660" max="6662" width="10.90625" style="88"/>
    <col min="6663" max="6663" width="13.81640625" style="88" customWidth="1"/>
    <col min="6664" max="6912" width="10.90625" style="88"/>
    <col min="6913" max="6914" width="4.7265625" style="88" customWidth="1"/>
    <col min="6915" max="6915" width="21.81640625" style="88" customWidth="1"/>
    <col min="6916" max="6918" width="10.90625" style="88"/>
    <col min="6919" max="6919" width="13.81640625" style="88" customWidth="1"/>
    <col min="6920" max="7168" width="10.90625" style="88"/>
    <col min="7169" max="7170" width="4.7265625" style="88" customWidth="1"/>
    <col min="7171" max="7171" width="21.81640625" style="88" customWidth="1"/>
    <col min="7172" max="7174" width="10.90625" style="88"/>
    <col min="7175" max="7175" width="13.81640625" style="88" customWidth="1"/>
    <col min="7176" max="7424" width="10.90625" style="88"/>
    <col min="7425" max="7426" width="4.7265625" style="88" customWidth="1"/>
    <col min="7427" max="7427" width="21.81640625" style="88" customWidth="1"/>
    <col min="7428" max="7430" width="10.90625" style="88"/>
    <col min="7431" max="7431" width="13.81640625" style="88" customWidth="1"/>
    <col min="7432" max="7680" width="10.90625" style="88"/>
    <col min="7681" max="7682" width="4.7265625" style="88" customWidth="1"/>
    <col min="7683" max="7683" width="21.81640625" style="88" customWidth="1"/>
    <col min="7684" max="7686" width="10.90625" style="88"/>
    <col min="7687" max="7687" width="13.81640625" style="88" customWidth="1"/>
    <col min="7688" max="7936" width="10.90625" style="88"/>
    <col min="7937" max="7938" width="4.7265625" style="88" customWidth="1"/>
    <col min="7939" max="7939" width="21.81640625" style="88" customWidth="1"/>
    <col min="7940" max="7942" width="10.90625" style="88"/>
    <col min="7943" max="7943" width="13.81640625" style="88" customWidth="1"/>
    <col min="7944" max="8192" width="10.90625" style="88"/>
    <col min="8193" max="8194" width="4.7265625" style="88" customWidth="1"/>
    <col min="8195" max="8195" width="21.81640625" style="88" customWidth="1"/>
    <col min="8196" max="8198" width="10.90625" style="88"/>
    <col min="8199" max="8199" width="13.81640625" style="88" customWidth="1"/>
    <col min="8200" max="8448" width="10.90625" style="88"/>
    <col min="8449" max="8450" width="4.7265625" style="88" customWidth="1"/>
    <col min="8451" max="8451" width="21.81640625" style="88" customWidth="1"/>
    <col min="8452" max="8454" width="10.90625" style="88"/>
    <col min="8455" max="8455" width="13.81640625" style="88" customWidth="1"/>
    <col min="8456" max="8704" width="10.90625" style="88"/>
    <col min="8705" max="8706" width="4.7265625" style="88" customWidth="1"/>
    <col min="8707" max="8707" width="21.81640625" style="88" customWidth="1"/>
    <col min="8708" max="8710" width="10.90625" style="88"/>
    <col min="8711" max="8711" width="13.81640625" style="88" customWidth="1"/>
    <col min="8712" max="8960" width="10.90625" style="88"/>
    <col min="8961" max="8962" width="4.7265625" style="88" customWidth="1"/>
    <col min="8963" max="8963" width="21.81640625" style="88" customWidth="1"/>
    <col min="8964" max="8966" width="10.90625" style="88"/>
    <col min="8967" max="8967" width="13.81640625" style="88" customWidth="1"/>
    <col min="8968" max="9216" width="10.90625" style="88"/>
    <col min="9217" max="9218" width="4.7265625" style="88" customWidth="1"/>
    <col min="9219" max="9219" width="21.81640625" style="88" customWidth="1"/>
    <col min="9220" max="9222" width="10.90625" style="88"/>
    <col min="9223" max="9223" width="13.81640625" style="88" customWidth="1"/>
    <col min="9224" max="9472" width="10.90625" style="88"/>
    <col min="9473" max="9474" width="4.7265625" style="88" customWidth="1"/>
    <col min="9475" max="9475" width="21.81640625" style="88" customWidth="1"/>
    <col min="9476" max="9478" width="10.90625" style="88"/>
    <col min="9479" max="9479" width="13.81640625" style="88" customWidth="1"/>
    <col min="9480" max="9728" width="10.90625" style="88"/>
    <col min="9729" max="9730" width="4.7265625" style="88" customWidth="1"/>
    <col min="9731" max="9731" width="21.81640625" style="88" customWidth="1"/>
    <col min="9732" max="9734" width="10.90625" style="88"/>
    <col min="9735" max="9735" width="13.81640625" style="88" customWidth="1"/>
    <col min="9736" max="9984" width="10.90625" style="88"/>
    <col min="9985" max="9986" width="4.7265625" style="88" customWidth="1"/>
    <col min="9987" max="9987" width="21.81640625" style="88" customWidth="1"/>
    <col min="9988" max="9990" width="10.90625" style="88"/>
    <col min="9991" max="9991" width="13.81640625" style="88" customWidth="1"/>
    <col min="9992" max="10240" width="10.90625" style="88"/>
    <col min="10241" max="10242" width="4.7265625" style="88" customWidth="1"/>
    <col min="10243" max="10243" width="21.81640625" style="88" customWidth="1"/>
    <col min="10244" max="10246" width="10.90625" style="88"/>
    <col min="10247" max="10247" width="13.81640625" style="88" customWidth="1"/>
    <col min="10248" max="10496" width="10.90625" style="88"/>
    <col min="10497" max="10498" width="4.7265625" style="88" customWidth="1"/>
    <col min="10499" max="10499" width="21.81640625" style="88" customWidth="1"/>
    <col min="10500" max="10502" width="10.90625" style="88"/>
    <col min="10503" max="10503" width="13.81640625" style="88" customWidth="1"/>
    <col min="10504" max="10752" width="10.90625" style="88"/>
    <col min="10753" max="10754" width="4.7265625" style="88" customWidth="1"/>
    <col min="10755" max="10755" width="21.81640625" style="88" customWidth="1"/>
    <col min="10756" max="10758" width="10.90625" style="88"/>
    <col min="10759" max="10759" width="13.81640625" style="88" customWidth="1"/>
    <col min="10760" max="11008" width="10.90625" style="88"/>
    <col min="11009" max="11010" width="4.7265625" style="88" customWidth="1"/>
    <col min="11011" max="11011" width="21.81640625" style="88" customWidth="1"/>
    <col min="11012" max="11014" width="10.90625" style="88"/>
    <col min="11015" max="11015" width="13.81640625" style="88" customWidth="1"/>
    <col min="11016" max="11264" width="10.90625" style="88"/>
    <col min="11265" max="11266" width="4.7265625" style="88" customWidth="1"/>
    <col min="11267" max="11267" width="21.81640625" style="88" customWidth="1"/>
    <col min="11268" max="11270" width="10.90625" style="88"/>
    <col min="11271" max="11271" width="13.81640625" style="88" customWidth="1"/>
    <col min="11272" max="11520" width="10.90625" style="88"/>
    <col min="11521" max="11522" width="4.7265625" style="88" customWidth="1"/>
    <col min="11523" max="11523" width="21.81640625" style="88" customWidth="1"/>
    <col min="11524" max="11526" width="10.90625" style="88"/>
    <col min="11527" max="11527" width="13.81640625" style="88" customWidth="1"/>
    <col min="11528" max="11776" width="10.90625" style="88"/>
    <col min="11777" max="11778" width="4.7265625" style="88" customWidth="1"/>
    <col min="11779" max="11779" width="21.81640625" style="88" customWidth="1"/>
    <col min="11780" max="11782" width="10.90625" style="88"/>
    <col min="11783" max="11783" width="13.81640625" style="88" customWidth="1"/>
    <col min="11784" max="12032" width="10.90625" style="88"/>
    <col min="12033" max="12034" width="4.7265625" style="88" customWidth="1"/>
    <col min="12035" max="12035" width="21.81640625" style="88" customWidth="1"/>
    <col min="12036" max="12038" width="10.90625" style="88"/>
    <col min="12039" max="12039" width="13.81640625" style="88" customWidth="1"/>
    <col min="12040" max="12288" width="10.90625" style="88"/>
    <col min="12289" max="12290" width="4.7265625" style="88" customWidth="1"/>
    <col min="12291" max="12291" width="21.81640625" style="88" customWidth="1"/>
    <col min="12292" max="12294" width="10.90625" style="88"/>
    <col min="12295" max="12295" width="13.81640625" style="88" customWidth="1"/>
    <col min="12296" max="12544" width="10.90625" style="88"/>
    <col min="12545" max="12546" width="4.7265625" style="88" customWidth="1"/>
    <col min="12547" max="12547" width="21.81640625" style="88" customWidth="1"/>
    <col min="12548" max="12550" width="10.90625" style="88"/>
    <col min="12551" max="12551" width="13.81640625" style="88" customWidth="1"/>
    <col min="12552" max="12800" width="10.90625" style="88"/>
    <col min="12801" max="12802" width="4.7265625" style="88" customWidth="1"/>
    <col min="12803" max="12803" width="21.81640625" style="88" customWidth="1"/>
    <col min="12804" max="12806" width="10.90625" style="88"/>
    <col min="12807" max="12807" width="13.81640625" style="88" customWidth="1"/>
    <col min="12808" max="13056" width="10.90625" style="88"/>
    <col min="13057" max="13058" width="4.7265625" style="88" customWidth="1"/>
    <col min="13059" max="13059" width="21.81640625" style="88" customWidth="1"/>
    <col min="13060" max="13062" width="10.90625" style="88"/>
    <col min="13063" max="13063" width="13.81640625" style="88" customWidth="1"/>
    <col min="13064" max="13312" width="10.90625" style="88"/>
    <col min="13313" max="13314" width="4.7265625" style="88" customWidth="1"/>
    <col min="13315" max="13315" width="21.81640625" style="88" customWidth="1"/>
    <col min="13316" max="13318" width="10.90625" style="88"/>
    <col min="13319" max="13319" width="13.81640625" style="88" customWidth="1"/>
    <col min="13320" max="13568" width="10.90625" style="88"/>
    <col min="13569" max="13570" width="4.7265625" style="88" customWidth="1"/>
    <col min="13571" max="13571" width="21.81640625" style="88" customWidth="1"/>
    <col min="13572" max="13574" width="10.90625" style="88"/>
    <col min="13575" max="13575" width="13.81640625" style="88" customWidth="1"/>
    <col min="13576" max="13824" width="10.90625" style="88"/>
    <col min="13825" max="13826" width="4.7265625" style="88" customWidth="1"/>
    <col min="13827" max="13827" width="21.81640625" style="88" customWidth="1"/>
    <col min="13828" max="13830" width="10.90625" style="88"/>
    <col min="13831" max="13831" width="13.81640625" style="88" customWidth="1"/>
    <col min="13832" max="14080" width="10.90625" style="88"/>
    <col min="14081" max="14082" width="4.7265625" style="88" customWidth="1"/>
    <col min="14083" max="14083" width="21.81640625" style="88" customWidth="1"/>
    <col min="14084" max="14086" width="10.90625" style="88"/>
    <col min="14087" max="14087" width="13.81640625" style="88" customWidth="1"/>
    <col min="14088" max="14336" width="10.90625" style="88"/>
    <col min="14337" max="14338" width="4.7265625" style="88" customWidth="1"/>
    <col min="14339" max="14339" width="21.81640625" style="88" customWidth="1"/>
    <col min="14340" max="14342" width="10.90625" style="88"/>
    <col min="14343" max="14343" width="13.81640625" style="88" customWidth="1"/>
    <col min="14344" max="14592" width="10.90625" style="88"/>
    <col min="14593" max="14594" width="4.7265625" style="88" customWidth="1"/>
    <col min="14595" max="14595" width="21.81640625" style="88" customWidth="1"/>
    <col min="14596" max="14598" width="10.90625" style="88"/>
    <col min="14599" max="14599" width="13.81640625" style="88" customWidth="1"/>
    <col min="14600" max="14848" width="10.90625" style="88"/>
    <col min="14849" max="14850" width="4.7265625" style="88" customWidth="1"/>
    <col min="14851" max="14851" width="21.81640625" style="88" customWidth="1"/>
    <col min="14852" max="14854" width="10.90625" style="88"/>
    <col min="14855" max="14855" width="13.81640625" style="88" customWidth="1"/>
    <col min="14856" max="15104" width="10.90625" style="88"/>
    <col min="15105" max="15106" width="4.7265625" style="88" customWidth="1"/>
    <col min="15107" max="15107" width="21.81640625" style="88" customWidth="1"/>
    <col min="15108" max="15110" width="10.90625" style="88"/>
    <col min="15111" max="15111" width="13.81640625" style="88" customWidth="1"/>
    <col min="15112" max="15360" width="10.90625" style="88"/>
    <col min="15361" max="15362" width="4.7265625" style="88" customWidth="1"/>
    <col min="15363" max="15363" width="21.81640625" style="88" customWidth="1"/>
    <col min="15364" max="15366" width="10.90625" style="88"/>
    <col min="15367" max="15367" width="13.81640625" style="88" customWidth="1"/>
    <col min="15368" max="15616" width="10.90625" style="88"/>
    <col min="15617" max="15618" width="4.7265625" style="88" customWidth="1"/>
    <col min="15619" max="15619" width="21.81640625" style="88" customWidth="1"/>
    <col min="15620" max="15622" width="10.90625" style="88"/>
    <col min="15623" max="15623" width="13.81640625" style="88" customWidth="1"/>
    <col min="15624" max="15872" width="10.90625" style="88"/>
    <col min="15873" max="15874" width="4.7265625" style="88" customWidth="1"/>
    <col min="15875" max="15875" width="21.81640625" style="88" customWidth="1"/>
    <col min="15876" max="15878" width="10.90625" style="88"/>
    <col min="15879" max="15879" width="13.81640625" style="88" customWidth="1"/>
    <col min="15880" max="16128" width="10.90625" style="88"/>
    <col min="16129" max="16130" width="4.7265625" style="88" customWidth="1"/>
    <col min="16131" max="16131" width="21.81640625" style="88" customWidth="1"/>
    <col min="16132" max="16134" width="10.90625" style="88"/>
    <col min="16135" max="16135" width="13.81640625" style="88" customWidth="1"/>
    <col min="16136" max="16384" width="10.90625" style="88"/>
  </cols>
  <sheetData>
    <row r="1" spans="2:11" ht="33" customHeight="1" x14ac:dyDescent="0.25">
      <c r="I1" s="96" t="s">
        <v>18</v>
      </c>
    </row>
    <row r="2" spans="2:11" ht="32.25" customHeight="1" x14ac:dyDescent="0.3">
      <c r="H2" s="16"/>
    </row>
    <row r="3" spans="2:11" ht="14.25" customHeight="1" thickBot="1" x14ac:dyDescent="0.35">
      <c r="H3" s="16"/>
    </row>
    <row r="4" spans="2:11" ht="15.75" customHeight="1" x14ac:dyDescent="0.35">
      <c r="G4" s="17" t="s">
        <v>53</v>
      </c>
      <c r="H4" s="18"/>
      <c r="I4" s="19"/>
    </row>
    <row r="5" spans="2:11" ht="12.75" customHeight="1" x14ac:dyDescent="0.3">
      <c r="G5" s="16"/>
      <c r="H5" s="16"/>
    </row>
    <row r="6" spans="2:11" ht="35.25" customHeight="1" x14ac:dyDescent="0.25">
      <c r="C6" s="213" t="s">
        <v>178</v>
      </c>
      <c r="D6" s="213"/>
      <c r="E6" s="213"/>
      <c r="F6" s="213"/>
      <c r="G6" s="213"/>
      <c r="H6" s="213"/>
      <c r="I6" s="213"/>
      <c r="J6" s="89"/>
      <c r="K6" s="89"/>
    </row>
    <row r="7" spans="2:11" ht="26.5" customHeight="1" x14ac:dyDescent="0.25">
      <c r="B7" s="21" t="s">
        <v>54</v>
      </c>
      <c r="C7" s="20"/>
    </row>
    <row r="8" spans="2:11" ht="35.25" customHeight="1" x14ac:dyDescent="0.25">
      <c r="B8" s="214" t="s">
        <v>179</v>
      </c>
      <c r="C8" s="214"/>
      <c r="D8" s="214"/>
      <c r="E8" s="214"/>
      <c r="F8" s="214"/>
      <c r="G8" s="214"/>
      <c r="H8" s="214"/>
      <c r="I8" s="214"/>
    </row>
    <row r="9" spans="2:11" ht="26.5" customHeight="1" x14ac:dyDescent="0.25">
      <c r="B9" s="88" t="s">
        <v>22</v>
      </c>
      <c r="C9" s="88" t="s">
        <v>180</v>
      </c>
      <c r="D9" s="197"/>
      <c r="E9" s="197"/>
      <c r="F9" s="197"/>
      <c r="G9" s="197"/>
      <c r="H9" s="197"/>
      <c r="I9" s="197"/>
    </row>
    <row r="10" spans="2:11" ht="26.25" customHeight="1" x14ac:dyDescent="0.25">
      <c r="C10" s="88" t="s">
        <v>55</v>
      </c>
      <c r="D10" s="198"/>
      <c r="E10" s="198"/>
      <c r="F10" s="198"/>
      <c r="G10" s="198"/>
      <c r="H10" s="198"/>
      <c r="I10" s="198"/>
    </row>
    <row r="11" spans="2:11" ht="26.5" customHeight="1" x14ac:dyDescent="0.25">
      <c r="C11" s="88" t="s">
        <v>56</v>
      </c>
      <c r="D11" s="198"/>
      <c r="E11" s="198"/>
      <c r="F11" s="198"/>
      <c r="G11" s="198"/>
      <c r="H11" s="198"/>
      <c r="I11" s="198"/>
    </row>
    <row r="12" spans="2:11" ht="12.75" customHeight="1" x14ac:dyDescent="0.25"/>
    <row r="13" spans="2:11" ht="26.5" customHeight="1" x14ac:dyDescent="0.25">
      <c r="B13" s="88" t="s">
        <v>28</v>
      </c>
      <c r="C13" s="88" t="s">
        <v>180</v>
      </c>
      <c r="D13" s="197"/>
      <c r="E13" s="197"/>
      <c r="F13" s="197"/>
      <c r="G13" s="197"/>
      <c r="H13" s="197"/>
      <c r="I13" s="197"/>
    </row>
    <row r="14" spans="2:11" ht="26.5" customHeight="1" x14ac:dyDescent="0.25">
      <c r="C14" s="88" t="s">
        <v>55</v>
      </c>
      <c r="D14" s="198"/>
      <c r="E14" s="198"/>
      <c r="F14" s="198"/>
      <c r="G14" s="198"/>
      <c r="H14" s="198"/>
      <c r="I14" s="198"/>
    </row>
    <row r="15" spans="2:11" ht="26.5" customHeight="1" x14ac:dyDescent="0.25">
      <c r="C15" s="88" t="s">
        <v>56</v>
      </c>
      <c r="D15" s="198"/>
      <c r="E15" s="198"/>
      <c r="F15" s="198"/>
      <c r="G15" s="198"/>
      <c r="H15" s="198"/>
      <c r="I15" s="198"/>
    </row>
    <row r="16" spans="2:11" ht="12.75" customHeight="1" x14ac:dyDescent="0.25"/>
    <row r="17" spans="2:9" ht="26.5" customHeight="1" x14ac:dyDescent="0.25">
      <c r="B17" s="88" t="s">
        <v>29</v>
      </c>
      <c r="C17" s="88" t="s">
        <v>180</v>
      </c>
      <c r="D17" s="197"/>
      <c r="E17" s="197"/>
      <c r="F17" s="197"/>
      <c r="G17" s="197"/>
      <c r="H17" s="197"/>
      <c r="I17" s="197"/>
    </row>
    <row r="18" spans="2:9" ht="26.25" customHeight="1" x14ac:dyDescent="0.25">
      <c r="C18" s="88" t="s">
        <v>55</v>
      </c>
      <c r="D18" s="198"/>
      <c r="E18" s="198"/>
      <c r="F18" s="198"/>
      <c r="G18" s="198"/>
      <c r="H18" s="198"/>
      <c r="I18" s="198"/>
    </row>
    <row r="19" spans="2:9" ht="26.25" customHeight="1" x14ac:dyDescent="0.25">
      <c r="C19" s="88" t="s">
        <v>56</v>
      </c>
      <c r="D19" s="198"/>
      <c r="E19" s="198"/>
      <c r="F19" s="198"/>
      <c r="G19" s="198"/>
      <c r="H19" s="198"/>
      <c r="I19" s="198"/>
    </row>
    <row r="20" spans="2:9" ht="12.75" customHeight="1" x14ac:dyDescent="0.25"/>
    <row r="21" spans="2:9" ht="26.25" customHeight="1" x14ac:dyDescent="0.25">
      <c r="B21" s="88" t="s">
        <v>30</v>
      </c>
      <c r="C21" s="88" t="s">
        <v>180</v>
      </c>
      <c r="D21" s="197"/>
      <c r="E21" s="197"/>
      <c r="F21" s="197"/>
      <c r="G21" s="197"/>
      <c r="H21" s="197"/>
      <c r="I21" s="197"/>
    </row>
    <row r="22" spans="2:9" ht="26.25" customHeight="1" x14ac:dyDescent="0.25">
      <c r="C22" s="88" t="s">
        <v>55</v>
      </c>
      <c r="D22" s="198"/>
      <c r="E22" s="198"/>
      <c r="F22" s="198"/>
      <c r="G22" s="198"/>
      <c r="H22" s="198"/>
      <c r="I22" s="198"/>
    </row>
    <row r="23" spans="2:9" ht="26.5" customHeight="1" x14ac:dyDescent="0.25">
      <c r="C23" s="88" t="s">
        <v>56</v>
      </c>
      <c r="D23" s="198"/>
      <c r="E23" s="198"/>
      <c r="F23" s="198"/>
      <c r="G23" s="198"/>
      <c r="H23" s="198"/>
      <c r="I23" s="198"/>
    </row>
    <row r="24" spans="2:9" ht="12.75" customHeight="1" x14ac:dyDescent="0.25"/>
    <row r="25" spans="2:9" ht="26.25" customHeight="1" x14ac:dyDescent="0.25">
      <c r="B25" s="88" t="s">
        <v>31</v>
      </c>
      <c r="C25" s="88" t="s">
        <v>180</v>
      </c>
      <c r="D25" s="197"/>
      <c r="E25" s="197"/>
      <c r="F25" s="197"/>
      <c r="G25" s="197"/>
      <c r="H25" s="197"/>
      <c r="I25" s="197"/>
    </row>
    <row r="26" spans="2:9" ht="26.25" customHeight="1" x14ac:dyDescent="0.25">
      <c r="C26" s="88" t="s">
        <v>55</v>
      </c>
      <c r="D26" s="198"/>
      <c r="E26" s="198"/>
      <c r="F26" s="198"/>
      <c r="G26" s="198"/>
      <c r="H26" s="198"/>
      <c r="I26" s="198"/>
    </row>
    <row r="27" spans="2:9" ht="26.5" customHeight="1" x14ac:dyDescent="0.25">
      <c r="C27" s="88" t="s">
        <v>56</v>
      </c>
      <c r="D27" s="198"/>
      <c r="E27" s="198"/>
      <c r="F27" s="198"/>
      <c r="G27" s="198"/>
      <c r="H27" s="198"/>
      <c r="I27" s="198"/>
    </row>
    <row r="28" spans="2:9" ht="26.5" customHeight="1" x14ac:dyDescent="0.25"/>
    <row r="29" spans="2:9" ht="39" customHeight="1" x14ac:dyDescent="0.25">
      <c r="B29" s="216" t="s">
        <v>181</v>
      </c>
      <c r="C29" s="216"/>
      <c r="D29" s="216"/>
      <c r="E29" s="216"/>
      <c r="F29" s="216"/>
      <c r="G29" s="216"/>
      <c r="H29" s="216"/>
      <c r="I29" s="216"/>
    </row>
    <row r="30" spans="2:9" ht="12.75" customHeight="1" x14ac:dyDescent="0.25"/>
    <row r="31" spans="2:9" ht="12.75" customHeight="1" x14ac:dyDescent="0.25">
      <c r="B31" s="20"/>
      <c r="C31" s="20"/>
    </row>
    <row r="32" spans="2:9" s="106" customFormat="1" ht="28.5" customHeight="1" x14ac:dyDescent="0.35">
      <c r="B32" s="107" t="s">
        <v>52</v>
      </c>
      <c r="D32" s="212"/>
      <c r="E32" s="215"/>
      <c r="F32" s="215"/>
      <c r="G32" s="215"/>
      <c r="H32" s="215"/>
      <c r="I32" s="215"/>
    </row>
  </sheetData>
  <mergeCells count="19">
    <mergeCell ref="D32:I32"/>
    <mergeCell ref="D22:I22"/>
    <mergeCell ref="D23:I23"/>
    <mergeCell ref="D25:I25"/>
    <mergeCell ref="D26:I26"/>
    <mergeCell ref="D27:I27"/>
    <mergeCell ref="B29:I29"/>
    <mergeCell ref="D21:I21"/>
    <mergeCell ref="C6:I6"/>
    <mergeCell ref="B8:I8"/>
    <mergeCell ref="D9:I9"/>
    <mergeCell ref="D10:I10"/>
    <mergeCell ref="D11:I11"/>
    <mergeCell ref="D13:I13"/>
    <mergeCell ref="D14:I14"/>
    <mergeCell ref="D15:I15"/>
    <mergeCell ref="D17:I17"/>
    <mergeCell ref="D18:I18"/>
    <mergeCell ref="D19:I19"/>
  </mergeCells>
  <pageMargins left="0.70866141732283472" right="0.70866141732283472" top="0.74803149606299213" bottom="0.74803149606299213" header="0.31496062992125984" footer="0.31496062992125984"/>
  <pageSetup scale="84" orientation="portrait" r:id="rId1"/>
  <headerFooter>
    <oddFooter>&amp;L&amp;"Arial,Normal"&amp;6V (2020-09-29)&amp;R&amp;"Arial,Normal"&amp;9Page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 sizeWithCells="1">
                  <from>
                    <xdr:col>0</xdr:col>
                    <xdr:colOff>190500</xdr:colOff>
                    <xdr:row>5</xdr:row>
                    <xdr:rowOff>107950</xdr:rowOff>
                  </from>
                  <to>
                    <xdr:col>2</xdr:col>
                    <xdr:colOff>0</xdr:colOff>
                    <xdr:row>5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27225-D9D7-43A0-8C9B-62BEC2A20166}">
  <sheetPr>
    <tabColor rgb="FFFF0000"/>
  </sheetPr>
  <dimension ref="B1:K34"/>
  <sheetViews>
    <sheetView showGridLines="0" zoomScaleNormal="100" zoomScaleSheetLayoutView="115" workbookViewId="0">
      <selection activeCell="H9" sqref="H9:I9"/>
    </sheetView>
  </sheetViews>
  <sheetFormatPr baseColWidth="10" defaultRowHeight="12.5" x14ac:dyDescent="0.25"/>
  <cols>
    <col min="1" max="2" width="3.26953125" style="90" customWidth="1"/>
    <col min="3" max="3" width="22.1796875" style="90" customWidth="1"/>
    <col min="4" max="4" width="10.90625" style="90"/>
    <col min="5" max="5" width="7.1796875" style="90" customWidth="1"/>
    <col min="6" max="6" width="8" style="90" customWidth="1"/>
    <col min="7" max="7" width="13.81640625" style="90" customWidth="1"/>
    <col min="8" max="256" width="10.90625" style="90"/>
    <col min="257" max="258" width="4.7265625" style="90" customWidth="1"/>
    <col min="259" max="259" width="21.81640625" style="90" customWidth="1"/>
    <col min="260" max="262" width="10.90625" style="90"/>
    <col min="263" max="263" width="13.81640625" style="90" customWidth="1"/>
    <col min="264" max="512" width="10.90625" style="90"/>
    <col min="513" max="514" width="4.7265625" style="90" customWidth="1"/>
    <col min="515" max="515" width="21.81640625" style="90" customWidth="1"/>
    <col min="516" max="518" width="10.90625" style="90"/>
    <col min="519" max="519" width="13.81640625" style="90" customWidth="1"/>
    <col min="520" max="768" width="10.90625" style="90"/>
    <col min="769" max="770" width="4.7265625" style="90" customWidth="1"/>
    <col min="771" max="771" width="21.81640625" style="90" customWidth="1"/>
    <col min="772" max="774" width="10.90625" style="90"/>
    <col min="775" max="775" width="13.81640625" style="90" customWidth="1"/>
    <col min="776" max="1024" width="10.90625" style="90"/>
    <col min="1025" max="1026" width="4.7265625" style="90" customWidth="1"/>
    <col min="1027" max="1027" width="21.81640625" style="90" customWidth="1"/>
    <col min="1028" max="1030" width="10.90625" style="90"/>
    <col min="1031" max="1031" width="13.81640625" style="90" customWidth="1"/>
    <col min="1032" max="1280" width="10.90625" style="90"/>
    <col min="1281" max="1282" width="4.7265625" style="90" customWidth="1"/>
    <col min="1283" max="1283" width="21.81640625" style="90" customWidth="1"/>
    <col min="1284" max="1286" width="10.90625" style="90"/>
    <col min="1287" max="1287" width="13.81640625" style="90" customWidth="1"/>
    <col min="1288" max="1536" width="10.90625" style="90"/>
    <col min="1537" max="1538" width="4.7265625" style="90" customWidth="1"/>
    <col min="1539" max="1539" width="21.81640625" style="90" customWidth="1"/>
    <col min="1540" max="1542" width="10.90625" style="90"/>
    <col min="1543" max="1543" width="13.81640625" style="90" customWidth="1"/>
    <col min="1544" max="1792" width="10.90625" style="90"/>
    <col min="1793" max="1794" width="4.7265625" style="90" customWidth="1"/>
    <col min="1795" max="1795" width="21.81640625" style="90" customWidth="1"/>
    <col min="1796" max="1798" width="10.90625" style="90"/>
    <col min="1799" max="1799" width="13.81640625" style="90" customWidth="1"/>
    <col min="1800" max="2048" width="10.90625" style="90"/>
    <col min="2049" max="2050" width="4.7265625" style="90" customWidth="1"/>
    <col min="2051" max="2051" width="21.81640625" style="90" customWidth="1"/>
    <col min="2052" max="2054" width="10.90625" style="90"/>
    <col min="2055" max="2055" width="13.81640625" style="90" customWidth="1"/>
    <col min="2056" max="2304" width="10.90625" style="90"/>
    <col min="2305" max="2306" width="4.7265625" style="90" customWidth="1"/>
    <col min="2307" max="2307" width="21.81640625" style="90" customWidth="1"/>
    <col min="2308" max="2310" width="10.90625" style="90"/>
    <col min="2311" max="2311" width="13.81640625" style="90" customWidth="1"/>
    <col min="2312" max="2560" width="10.90625" style="90"/>
    <col min="2561" max="2562" width="4.7265625" style="90" customWidth="1"/>
    <col min="2563" max="2563" width="21.81640625" style="90" customWidth="1"/>
    <col min="2564" max="2566" width="10.90625" style="90"/>
    <col min="2567" max="2567" width="13.81640625" style="90" customWidth="1"/>
    <col min="2568" max="2816" width="10.90625" style="90"/>
    <col min="2817" max="2818" width="4.7265625" style="90" customWidth="1"/>
    <col min="2819" max="2819" width="21.81640625" style="90" customWidth="1"/>
    <col min="2820" max="2822" width="10.90625" style="90"/>
    <col min="2823" max="2823" width="13.81640625" style="90" customWidth="1"/>
    <col min="2824" max="3072" width="10.90625" style="90"/>
    <col min="3073" max="3074" width="4.7265625" style="90" customWidth="1"/>
    <col min="3075" max="3075" width="21.81640625" style="90" customWidth="1"/>
    <col min="3076" max="3078" width="10.90625" style="90"/>
    <col min="3079" max="3079" width="13.81640625" style="90" customWidth="1"/>
    <col min="3080" max="3328" width="10.90625" style="90"/>
    <col min="3329" max="3330" width="4.7265625" style="90" customWidth="1"/>
    <col min="3331" max="3331" width="21.81640625" style="90" customWidth="1"/>
    <col min="3332" max="3334" width="10.90625" style="90"/>
    <col min="3335" max="3335" width="13.81640625" style="90" customWidth="1"/>
    <col min="3336" max="3584" width="10.90625" style="90"/>
    <col min="3585" max="3586" width="4.7265625" style="90" customWidth="1"/>
    <col min="3587" max="3587" width="21.81640625" style="90" customWidth="1"/>
    <col min="3588" max="3590" width="10.90625" style="90"/>
    <col min="3591" max="3591" width="13.81640625" style="90" customWidth="1"/>
    <col min="3592" max="3840" width="10.90625" style="90"/>
    <col min="3841" max="3842" width="4.7265625" style="90" customWidth="1"/>
    <col min="3843" max="3843" width="21.81640625" style="90" customWidth="1"/>
    <col min="3844" max="3846" width="10.90625" style="90"/>
    <col min="3847" max="3847" width="13.81640625" style="90" customWidth="1"/>
    <col min="3848" max="4096" width="10.90625" style="90"/>
    <col min="4097" max="4098" width="4.7265625" style="90" customWidth="1"/>
    <col min="4099" max="4099" width="21.81640625" style="90" customWidth="1"/>
    <col min="4100" max="4102" width="10.90625" style="90"/>
    <col min="4103" max="4103" width="13.81640625" style="90" customWidth="1"/>
    <col min="4104" max="4352" width="10.90625" style="90"/>
    <col min="4353" max="4354" width="4.7265625" style="90" customWidth="1"/>
    <col min="4355" max="4355" width="21.81640625" style="90" customWidth="1"/>
    <col min="4356" max="4358" width="10.90625" style="90"/>
    <col min="4359" max="4359" width="13.81640625" style="90" customWidth="1"/>
    <col min="4360" max="4608" width="10.90625" style="90"/>
    <col min="4609" max="4610" width="4.7265625" style="90" customWidth="1"/>
    <col min="4611" max="4611" width="21.81640625" style="90" customWidth="1"/>
    <col min="4612" max="4614" width="10.90625" style="90"/>
    <col min="4615" max="4615" width="13.81640625" style="90" customWidth="1"/>
    <col min="4616" max="4864" width="10.90625" style="90"/>
    <col min="4865" max="4866" width="4.7265625" style="90" customWidth="1"/>
    <col min="4867" max="4867" width="21.81640625" style="90" customWidth="1"/>
    <col min="4868" max="4870" width="10.90625" style="90"/>
    <col min="4871" max="4871" width="13.81640625" style="90" customWidth="1"/>
    <col min="4872" max="5120" width="10.90625" style="90"/>
    <col min="5121" max="5122" width="4.7265625" style="90" customWidth="1"/>
    <col min="5123" max="5123" width="21.81640625" style="90" customWidth="1"/>
    <col min="5124" max="5126" width="10.90625" style="90"/>
    <col min="5127" max="5127" width="13.81640625" style="90" customWidth="1"/>
    <col min="5128" max="5376" width="10.90625" style="90"/>
    <col min="5377" max="5378" width="4.7265625" style="90" customWidth="1"/>
    <col min="5379" max="5379" width="21.81640625" style="90" customWidth="1"/>
    <col min="5380" max="5382" width="10.90625" style="90"/>
    <col min="5383" max="5383" width="13.81640625" style="90" customWidth="1"/>
    <col min="5384" max="5632" width="10.90625" style="90"/>
    <col min="5633" max="5634" width="4.7265625" style="90" customWidth="1"/>
    <col min="5635" max="5635" width="21.81640625" style="90" customWidth="1"/>
    <col min="5636" max="5638" width="10.90625" style="90"/>
    <col min="5639" max="5639" width="13.81640625" style="90" customWidth="1"/>
    <col min="5640" max="5888" width="10.90625" style="90"/>
    <col min="5889" max="5890" width="4.7265625" style="90" customWidth="1"/>
    <col min="5891" max="5891" width="21.81640625" style="90" customWidth="1"/>
    <col min="5892" max="5894" width="10.90625" style="90"/>
    <col min="5895" max="5895" width="13.81640625" style="90" customWidth="1"/>
    <col min="5896" max="6144" width="10.90625" style="90"/>
    <col min="6145" max="6146" width="4.7265625" style="90" customWidth="1"/>
    <col min="6147" max="6147" width="21.81640625" style="90" customWidth="1"/>
    <col min="6148" max="6150" width="10.90625" style="90"/>
    <col min="6151" max="6151" width="13.81640625" style="90" customWidth="1"/>
    <col min="6152" max="6400" width="10.90625" style="90"/>
    <col min="6401" max="6402" width="4.7265625" style="90" customWidth="1"/>
    <col min="6403" max="6403" width="21.81640625" style="90" customWidth="1"/>
    <col min="6404" max="6406" width="10.90625" style="90"/>
    <col min="6407" max="6407" width="13.81640625" style="90" customWidth="1"/>
    <col min="6408" max="6656" width="10.90625" style="90"/>
    <col min="6657" max="6658" width="4.7265625" style="90" customWidth="1"/>
    <col min="6659" max="6659" width="21.81640625" style="90" customWidth="1"/>
    <col min="6660" max="6662" width="10.90625" style="90"/>
    <col min="6663" max="6663" width="13.81640625" style="90" customWidth="1"/>
    <col min="6664" max="6912" width="10.90625" style="90"/>
    <col min="6913" max="6914" width="4.7265625" style="90" customWidth="1"/>
    <col min="6915" max="6915" width="21.81640625" style="90" customWidth="1"/>
    <col min="6916" max="6918" width="10.90625" style="90"/>
    <col min="6919" max="6919" width="13.81640625" style="90" customWidth="1"/>
    <col min="6920" max="7168" width="10.90625" style="90"/>
    <col min="7169" max="7170" width="4.7265625" style="90" customWidth="1"/>
    <col min="7171" max="7171" width="21.81640625" style="90" customWidth="1"/>
    <col min="7172" max="7174" width="10.90625" style="90"/>
    <col min="7175" max="7175" width="13.81640625" style="90" customWidth="1"/>
    <col min="7176" max="7424" width="10.90625" style="90"/>
    <col min="7425" max="7426" width="4.7265625" style="90" customWidth="1"/>
    <col min="7427" max="7427" width="21.81640625" style="90" customWidth="1"/>
    <col min="7428" max="7430" width="10.90625" style="90"/>
    <col min="7431" max="7431" width="13.81640625" style="90" customWidth="1"/>
    <col min="7432" max="7680" width="10.90625" style="90"/>
    <col min="7681" max="7682" width="4.7265625" style="90" customWidth="1"/>
    <col min="7683" max="7683" width="21.81640625" style="90" customWidth="1"/>
    <col min="7684" max="7686" width="10.90625" style="90"/>
    <col min="7687" max="7687" width="13.81640625" style="90" customWidth="1"/>
    <col min="7688" max="7936" width="10.90625" style="90"/>
    <col min="7937" max="7938" width="4.7265625" style="90" customWidth="1"/>
    <col min="7939" max="7939" width="21.81640625" style="90" customWidth="1"/>
    <col min="7940" max="7942" width="10.90625" style="90"/>
    <col min="7943" max="7943" width="13.81640625" style="90" customWidth="1"/>
    <col min="7944" max="8192" width="10.90625" style="90"/>
    <col min="8193" max="8194" width="4.7265625" style="90" customWidth="1"/>
    <col min="8195" max="8195" width="21.81640625" style="90" customWidth="1"/>
    <col min="8196" max="8198" width="10.90625" style="90"/>
    <col min="8199" max="8199" width="13.81640625" style="90" customWidth="1"/>
    <col min="8200" max="8448" width="10.90625" style="90"/>
    <col min="8449" max="8450" width="4.7265625" style="90" customWidth="1"/>
    <col min="8451" max="8451" width="21.81640625" style="90" customWidth="1"/>
    <col min="8452" max="8454" width="10.90625" style="90"/>
    <col min="8455" max="8455" width="13.81640625" style="90" customWidth="1"/>
    <col min="8456" max="8704" width="10.90625" style="90"/>
    <col min="8705" max="8706" width="4.7265625" style="90" customWidth="1"/>
    <col min="8707" max="8707" width="21.81640625" style="90" customWidth="1"/>
    <col min="8708" max="8710" width="10.90625" style="90"/>
    <col min="8711" max="8711" width="13.81640625" style="90" customWidth="1"/>
    <col min="8712" max="8960" width="10.90625" style="90"/>
    <col min="8961" max="8962" width="4.7265625" style="90" customWidth="1"/>
    <col min="8963" max="8963" width="21.81640625" style="90" customWidth="1"/>
    <col min="8964" max="8966" width="10.90625" style="90"/>
    <col min="8967" max="8967" width="13.81640625" style="90" customWidth="1"/>
    <col min="8968" max="9216" width="10.90625" style="90"/>
    <col min="9217" max="9218" width="4.7265625" style="90" customWidth="1"/>
    <col min="9219" max="9219" width="21.81640625" style="90" customWidth="1"/>
    <col min="9220" max="9222" width="10.90625" style="90"/>
    <col min="9223" max="9223" width="13.81640625" style="90" customWidth="1"/>
    <col min="9224" max="9472" width="10.90625" style="90"/>
    <col min="9473" max="9474" width="4.7265625" style="90" customWidth="1"/>
    <col min="9475" max="9475" width="21.81640625" style="90" customWidth="1"/>
    <col min="9476" max="9478" width="10.90625" style="90"/>
    <col min="9479" max="9479" width="13.81640625" style="90" customWidth="1"/>
    <col min="9480" max="9728" width="10.90625" style="90"/>
    <col min="9729" max="9730" width="4.7265625" style="90" customWidth="1"/>
    <col min="9731" max="9731" width="21.81640625" style="90" customWidth="1"/>
    <col min="9732" max="9734" width="10.90625" style="90"/>
    <col min="9735" max="9735" width="13.81640625" style="90" customWidth="1"/>
    <col min="9736" max="9984" width="10.90625" style="90"/>
    <col min="9985" max="9986" width="4.7265625" style="90" customWidth="1"/>
    <col min="9987" max="9987" width="21.81640625" style="90" customWidth="1"/>
    <col min="9988" max="9990" width="10.90625" style="90"/>
    <col min="9991" max="9991" width="13.81640625" style="90" customWidth="1"/>
    <col min="9992" max="10240" width="10.90625" style="90"/>
    <col min="10241" max="10242" width="4.7265625" style="90" customWidth="1"/>
    <col min="10243" max="10243" width="21.81640625" style="90" customWidth="1"/>
    <col min="10244" max="10246" width="10.90625" style="90"/>
    <col min="10247" max="10247" width="13.81640625" style="90" customWidth="1"/>
    <col min="10248" max="10496" width="10.90625" style="90"/>
    <col min="10497" max="10498" width="4.7265625" style="90" customWidth="1"/>
    <col min="10499" max="10499" width="21.81640625" style="90" customWidth="1"/>
    <col min="10500" max="10502" width="10.90625" style="90"/>
    <col min="10503" max="10503" width="13.81640625" style="90" customWidth="1"/>
    <col min="10504" max="10752" width="10.90625" style="90"/>
    <col min="10753" max="10754" width="4.7265625" style="90" customWidth="1"/>
    <col min="10755" max="10755" width="21.81640625" style="90" customWidth="1"/>
    <col min="10756" max="10758" width="10.90625" style="90"/>
    <col min="10759" max="10759" width="13.81640625" style="90" customWidth="1"/>
    <col min="10760" max="11008" width="10.90625" style="90"/>
    <col min="11009" max="11010" width="4.7265625" style="90" customWidth="1"/>
    <col min="11011" max="11011" width="21.81640625" style="90" customWidth="1"/>
    <col min="11012" max="11014" width="10.90625" style="90"/>
    <col min="11015" max="11015" width="13.81640625" style="90" customWidth="1"/>
    <col min="11016" max="11264" width="10.90625" style="90"/>
    <col min="11265" max="11266" width="4.7265625" style="90" customWidth="1"/>
    <col min="11267" max="11267" width="21.81640625" style="90" customWidth="1"/>
    <col min="11268" max="11270" width="10.90625" style="90"/>
    <col min="11271" max="11271" width="13.81640625" style="90" customWidth="1"/>
    <col min="11272" max="11520" width="10.90625" style="90"/>
    <col min="11521" max="11522" width="4.7265625" style="90" customWidth="1"/>
    <col min="11523" max="11523" width="21.81640625" style="90" customWidth="1"/>
    <col min="11524" max="11526" width="10.90625" style="90"/>
    <col min="11527" max="11527" width="13.81640625" style="90" customWidth="1"/>
    <col min="11528" max="11776" width="10.90625" style="90"/>
    <col min="11777" max="11778" width="4.7265625" style="90" customWidth="1"/>
    <col min="11779" max="11779" width="21.81640625" style="90" customWidth="1"/>
    <col min="11780" max="11782" width="10.90625" style="90"/>
    <col min="11783" max="11783" width="13.81640625" style="90" customWidth="1"/>
    <col min="11784" max="12032" width="10.90625" style="90"/>
    <col min="12033" max="12034" width="4.7265625" style="90" customWidth="1"/>
    <col min="12035" max="12035" width="21.81640625" style="90" customWidth="1"/>
    <col min="12036" max="12038" width="10.90625" style="90"/>
    <col min="12039" max="12039" width="13.81640625" style="90" customWidth="1"/>
    <col min="12040" max="12288" width="10.90625" style="90"/>
    <col min="12289" max="12290" width="4.7265625" style="90" customWidth="1"/>
    <col min="12291" max="12291" width="21.81640625" style="90" customWidth="1"/>
    <col min="12292" max="12294" width="10.90625" style="90"/>
    <col min="12295" max="12295" width="13.81640625" style="90" customWidth="1"/>
    <col min="12296" max="12544" width="10.90625" style="90"/>
    <col min="12545" max="12546" width="4.7265625" style="90" customWidth="1"/>
    <col min="12547" max="12547" width="21.81640625" style="90" customWidth="1"/>
    <col min="12548" max="12550" width="10.90625" style="90"/>
    <col min="12551" max="12551" width="13.81640625" style="90" customWidth="1"/>
    <col min="12552" max="12800" width="10.90625" style="90"/>
    <col min="12801" max="12802" width="4.7265625" style="90" customWidth="1"/>
    <col min="12803" max="12803" width="21.81640625" style="90" customWidth="1"/>
    <col min="12804" max="12806" width="10.90625" style="90"/>
    <col min="12807" max="12807" width="13.81640625" style="90" customWidth="1"/>
    <col min="12808" max="13056" width="10.90625" style="90"/>
    <col min="13057" max="13058" width="4.7265625" style="90" customWidth="1"/>
    <col min="13059" max="13059" width="21.81640625" style="90" customWidth="1"/>
    <col min="13060" max="13062" width="10.90625" style="90"/>
    <col min="13063" max="13063" width="13.81640625" style="90" customWidth="1"/>
    <col min="13064" max="13312" width="10.90625" style="90"/>
    <col min="13313" max="13314" width="4.7265625" style="90" customWidth="1"/>
    <col min="13315" max="13315" width="21.81640625" style="90" customWidth="1"/>
    <col min="13316" max="13318" width="10.90625" style="90"/>
    <col min="13319" max="13319" width="13.81640625" style="90" customWidth="1"/>
    <col min="13320" max="13568" width="10.90625" style="90"/>
    <col min="13569" max="13570" width="4.7265625" style="90" customWidth="1"/>
    <col min="13571" max="13571" width="21.81640625" style="90" customWidth="1"/>
    <col min="13572" max="13574" width="10.90625" style="90"/>
    <col min="13575" max="13575" width="13.81640625" style="90" customWidth="1"/>
    <col min="13576" max="13824" width="10.90625" style="90"/>
    <col min="13825" max="13826" width="4.7265625" style="90" customWidth="1"/>
    <col min="13827" max="13827" width="21.81640625" style="90" customWidth="1"/>
    <col min="13828" max="13830" width="10.90625" style="90"/>
    <col min="13831" max="13831" width="13.81640625" style="90" customWidth="1"/>
    <col min="13832" max="14080" width="10.90625" style="90"/>
    <col min="14081" max="14082" width="4.7265625" style="90" customWidth="1"/>
    <col min="14083" max="14083" width="21.81640625" style="90" customWidth="1"/>
    <col min="14084" max="14086" width="10.90625" style="90"/>
    <col min="14087" max="14087" width="13.81640625" style="90" customWidth="1"/>
    <col min="14088" max="14336" width="10.90625" style="90"/>
    <col min="14337" max="14338" width="4.7265625" style="90" customWidth="1"/>
    <col min="14339" max="14339" width="21.81640625" style="90" customWidth="1"/>
    <col min="14340" max="14342" width="10.90625" style="90"/>
    <col min="14343" max="14343" width="13.81640625" style="90" customWidth="1"/>
    <col min="14344" max="14592" width="10.90625" style="90"/>
    <col min="14593" max="14594" width="4.7265625" style="90" customWidth="1"/>
    <col min="14595" max="14595" width="21.81640625" style="90" customWidth="1"/>
    <col min="14596" max="14598" width="10.90625" style="90"/>
    <col min="14599" max="14599" width="13.81640625" style="90" customWidth="1"/>
    <col min="14600" max="14848" width="10.90625" style="90"/>
    <col min="14849" max="14850" width="4.7265625" style="90" customWidth="1"/>
    <col min="14851" max="14851" width="21.81640625" style="90" customWidth="1"/>
    <col min="14852" max="14854" width="10.90625" style="90"/>
    <col min="14855" max="14855" width="13.81640625" style="90" customWidth="1"/>
    <col min="14856" max="15104" width="10.90625" style="90"/>
    <col min="15105" max="15106" width="4.7265625" style="90" customWidth="1"/>
    <col min="15107" max="15107" width="21.81640625" style="90" customWidth="1"/>
    <col min="15108" max="15110" width="10.90625" style="90"/>
    <col min="15111" max="15111" width="13.81640625" style="90" customWidth="1"/>
    <col min="15112" max="15360" width="10.90625" style="90"/>
    <col min="15361" max="15362" width="4.7265625" style="90" customWidth="1"/>
    <col min="15363" max="15363" width="21.81640625" style="90" customWidth="1"/>
    <col min="15364" max="15366" width="10.90625" style="90"/>
    <col min="15367" max="15367" width="13.81640625" style="90" customWidth="1"/>
    <col min="15368" max="15616" width="10.90625" style="90"/>
    <col min="15617" max="15618" width="4.7265625" style="90" customWidth="1"/>
    <col min="15619" max="15619" width="21.81640625" style="90" customWidth="1"/>
    <col min="15620" max="15622" width="10.90625" style="90"/>
    <col min="15623" max="15623" width="13.81640625" style="90" customWidth="1"/>
    <col min="15624" max="15872" width="10.90625" style="90"/>
    <col min="15873" max="15874" width="4.7265625" style="90" customWidth="1"/>
    <col min="15875" max="15875" width="21.81640625" style="90" customWidth="1"/>
    <col min="15876" max="15878" width="10.90625" style="90"/>
    <col min="15879" max="15879" width="13.81640625" style="90" customWidth="1"/>
    <col min="15880" max="16128" width="10.90625" style="90"/>
    <col min="16129" max="16130" width="4.7265625" style="90" customWidth="1"/>
    <col min="16131" max="16131" width="21.81640625" style="90" customWidth="1"/>
    <col min="16132" max="16134" width="10.90625" style="90"/>
    <col min="16135" max="16135" width="13.81640625" style="90" customWidth="1"/>
    <col min="16136" max="16384" width="10.90625" style="90"/>
  </cols>
  <sheetData>
    <row r="1" spans="2:11" ht="33" customHeight="1" x14ac:dyDescent="0.25">
      <c r="I1" s="136" t="s">
        <v>18</v>
      </c>
    </row>
    <row r="2" spans="2:11" ht="32.25" customHeight="1" x14ac:dyDescent="0.3">
      <c r="H2" s="39"/>
    </row>
    <row r="3" spans="2:11" ht="14.25" customHeight="1" thickBot="1" x14ac:dyDescent="0.35">
      <c r="H3" s="39"/>
    </row>
    <row r="4" spans="2:11" ht="15.75" customHeight="1" x14ac:dyDescent="0.35">
      <c r="G4" s="137" t="s">
        <v>182</v>
      </c>
      <c r="H4" s="36"/>
      <c r="I4" s="138"/>
    </row>
    <row r="5" spans="2:11" ht="12.75" customHeight="1" x14ac:dyDescent="0.3">
      <c r="G5" s="39"/>
      <c r="H5" s="39"/>
    </row>
    <row r="6" spans="2:11" ht="35.25" customHeight="1" x14ac:dyDescent="0.25">
      <c r="C6" s="91"/>
      <c r="D6" s="91"/>
      <c r="E6" s="91"/>
      <c r="F6" s="91"/>
      <c r="G6" s="91"/>
      <c r="H6" s="91"/>
      <c r="I6" s="91"/>
      <c r="J6" s="139"/>
      <c r="K6" s="139"/>
    </row>
    <row r="7" spans="2:11" ht="26.5" customHeight="1" x14ac:dyDescent="0.25">
      <c r="B7" s="110"/>
      <c r="C7" s="223" t="s">
        <v>183</v>
      </c>
      <c r="D7" s="224"/>
      <c r="E7" s="224"/>
      <c r="F7" s="224"/>
      <c r="G7" s="224"/>
      <c r="H7" s="224"/>
      <c r="I7" s="224"/>
      <c r="J7" s="110"/>
    </row>
    <row r="8" spans="2:11" ht="35.25" customHeight="1" x14ac:dyDescent="0.25">
      <c r="B8" s="140"/>
      <c r="C8" s="140"/>
      <c r="D8" s="140"/>
      <c r="E8" s="140"/>
      <c r="F8" s="140"/>
      <c r="G8" s="140"/>
      <c r="H8" s="140"/>
      <c r="I8" s="140"/>
      <c r="J8" s="110"/>
    </row>
    <row r="9" spans="2:11" ht="25" customHeight="1" x14ac:dyDescent="0.25">
      <c r="B9" s="110"/>
      <c r="C9" s="217" t="s">
        <v>185</v>
      </c>
      <c r="D9" s="217"/>
      <c r="E9" s="217"/>
      <c r="F9" s="217"/>
      <c r="G9" s="217"/>
      <c r="H9" s="218">
        <v>0</v>
      </c>
      <c r="I9" s="219"/>
      <c r="J9" s="110"/>
    </row>
    <row r="10" spans="2:11" ht="25" customHeight="1" x14ac:dyDescent="0.25">
      <c r="B10" s="110"/>
      <c r="C10" s="217" t="s">
        <v>186</v>
      </c>
      <c r="D10" s="217"/>
      <c r="E10" s="217"/>
      <c r="F10" s="217"/>
      <c r="G10" s="217"/>
      <c r="H10" s="218">
        <v>0</v>
      </c>
      <c r="I10" s="219"/>
      <c r="J10" s="110"/>
    </row>
    <row r="11" spans="2:11" ht="25" customHeight="1" x14ac:dyDescent="0.25">
      <c r="B11" s="110"/>
      <c r="C11" s="217" t="s">
        <v>187</v>
      </c>
      <c r="D11" s="217"/>
      <c r="E11" s="217"/>
      <c r="F11" s="217"/>
      <c r="G11" s="217"/>
      <c r="H11" s="218">
        <v>0</v>
      </c>
      <c r="I11" s="219"/>
      <c r="J11" s="110"/>
    </row>
    <row r="12" spans="2:11" ht="25" customHeight="1" x14ac:dyDescent="0.25">
      <c r="B12" s="110"/>
      <c r="C12" s="217" t="s">
        <v>188</v>
      </c>
      <c r="D12" s="217"/>
      <c r="E12" s="217"/>
      <c r="F12" s="217"/>
      <c r="G12" s="217"/>
      <c r="H12" s="218">
        <v>0</v>
      </c>
      <c r="I12" s="219"/>
      <c r="J12" s="110"/>
    </row>
    <row r="13" spans="2:11" ht="25" customHeight="1" x14ac:dyDescent="0.25">
      <c r="B13" s="110"/>
      <c r="C13" s="217" t="s">
        <v>189</v>
      </c>
      <c r="D13" s="217"/>
      <c r="E13" s="217"/>
      <c r="F13" s="217"/>
      <c r="G13" s="217"/>
      <c r="H13" s="218">
        <v>0</v>
      </c>
      <c r="I13" s="219"/>
      <c r="J13" s="110"/>
    </row>
    <row r="14" spans="2:11" ht="26.5" customHeight="1" x14ac:dyDescent="0.25">
      <c r="B14" s="110"/>
      <c r="C14" s="141"/>
      <c r="D14" s="141"/>
      <c r="E14" s="141"/>
      <c r="F14" s="141"/>
      <c r="G14" s="141"/>
      <c r="H14" s="140"/>
      <c r="I14" s="140"/>
      <c r="J14" s="110"/>
    </row>
    <row r="15" spans="2:11" ht="26.5" customHeight="1" x14ac:dyDescent="0.25">
      <c r="B15" s="110"/>
      <c r="C15" s="220" t="s">
        <v>184</v>
      </c>
      <c r="D15" s="220"/>
      <c r="E15" s="220"/>
      <c r="F15" s="220"/>
      <c r="G15" s="220"/>
      <c r="H15" s="221">
        <f>SUM(H9:I13)</f>
        <v>0</v>
      </c>
      <c r="I15" s="222"/>
      <c r="J15" s="110"/>
    </row>
    <row r="16" spans="2:11" ht="12.75" customHeight="1" x14ac:dyDescent="0.25">
      <c r="B16" s="110"/>
      <c r="C16" s="110"/>
      <c r="D16" s="110"/>
      <c r="E16" s="110"/>
      <c r="F16" s="110"/>
      <c r="G16" s="110"/>
      <c r="H16" s="110"/>
      <c r="I16" s="110"/>
      <c r="J16" s="110"/>
    </row>
    <row r="17" spans="2:10" ht="26.5" customHeight="1" x14ac:dyDescent="0.25">
      <c r="B17" s="110"/>
      <c r="C17" s="110"/>
      <c r="D17" s="140"/>
      <c r="E17" s="140"/>
      <c r="F17" s="140"/>
      <c r="G17" s="140"/>
      <c r="H17" s="140"/>
      <c r="I17" s="140"/>
      <c r="J17" s="110"/>
    </row>
    <row r="18" spans="2:10" ht="26.25" customHeight="1" x14ac:dyDescent="0.25">
      <c r="B18" s="110"/>
      <c r="C18" s="110"/>
      <c r="D18" s="140"/>
      <c r="E18" s="140"/>
      <c r="F18" s="140"/>
      <c r="G18" s="140"/>
      <c r="H18" s="140"/>
      <c r="I18" s="140"/>
      <c r="J18" s="110"/>
    </row>
    <row r="19" spans="2:10" ht="26.25" customHeight="1" x14ac:dyDescent="0.25">
      <c r="B19" s="110"/>
      <c r="C19" s="110"/>
      <c r="D19" s="140"/>
      <c r="E19" s="140"/>
      <c r="F19" s="140"/>
      <c r="G19" s="140"/>
      <c r="H19" s="140"/>
      <c r="I19" s="140"/>
      <c r="J19" s="110"/>
    </row>
    <row r="20" spans="2:10" ht="12.75" customHeight="1" x14ac:dyDescent="0.25">
      <c r="B20" s="110"/>
      <c r="C20" s="110"/>
      <c r="D20" s="110"/>
      <c r="E20" s="110"/>
      <c r="F20" s="110"/>
      <c r="G20" s="110"/>
      <c r="H20" s="110"/>
      <c r="I20" s="110"/>
      <c r="J20" s="110"/>
    </row>
    <row r="21" spans="2:10" ht="26.25" customHeight="1" x14ac:dyDescent="0.25">
      <c r="B21" s="110"/>
      <c r="C21" s="110"/>
      <c r="D21" s="140"/>
      <c r="E21" s="140"/>
      <c r="F21" s="140"/>
      <c r="G21" s="140"/>
      <c r="H21" s="140"/>
      <c r="I21" s="140"/>
      <c r="J21" s="110"/>
    </row>
    <row r="22" spans="2:10" ht="26.25" customHeight="1" x14ac:dyDescent="0.25">
      <c r="B22" s="110"/>
      <c r="C22" s="110"/>
      <c r="D22" s="140"/>
      <c r="E22" s="140"/>
      <c r="F22" s="140"/>
      <c r="G22" s="140"/>
      <c r="H22" s="140"/>
      <c r="I22" s="140"/>
      <c r="J22" s="110"/>
    </row>
    <row r="23" spans="2:10" ht="26.5" customHeight="1" x14ac:dyDescent="0.25">
      <c r="B23" s="110"/>
      <c r="C23" s="110"/>
      <c r="D23" s="140"/>
      <c r="E23" s="140"/>
      <c r="F23" s="140"/>
      <c r="G23" s="140"/>
      <c r="H23" s="140"/>
      <c r="I23" s="140"/>
      <c r="J23" s="110"/>
    </row>
    <row r="24" spans="2:10" ht="12.75" customHeight="1" x14ac:dyDescent="0.25">
      <c r="B24" s="110"/>
      <c r="C24" s="110"/>
      <c r="D24" s="110"/>
      <c r="E24" s="110"/>
      <c r="F24" s="110"/>
      <c r="G24" s="110"/>
      <c r="H24" s="110"/>
      <c r="I24" s="110"/>
      <c r="J24" s="110"/>
    </row>
    <row r="25" spans="2:10" ht="26.25" customHeight="1" x14ac:dyDescent="0.25">
      <c r="B25" s="110"/>
      <c r="C25" s="110"/>
      <c r="D25" s="140"/>
      <c r="E25" s="140"/>
      <c r="F25" s="140"/>
      <c r="G25" s="140"/>
      <c r="H25" s="140"/>
      <c r="I25" s="140"/>
      <c r="J25" s="110"/>
    </row>
    <row r="26" spans="2:10" ht="26.25" customHeight="1" x14ac:dyDescent="0.25">
      <c r="B26" s="110"/>
      <c r="C26" s="110"/>
      <c r="D26" s="140"/>
      <c r="E26" s="140"/>
      <c r="F26" s="140"/>
      <c r="G26" s="140"/>
      <c r="H26" s="140"/>
      <c r="I26" s="140"/>
      <c r="J26" s="110"/>
    </row>
    <row r="27" spans="2:10" ht="26.5" customHeight="1" x14ac:dyDescent="0.25">
      <c r="B27" s="110"/>
      <c r="C27" s="110"/>
      <c r="D27" s="140"/>
      <c r="E27" s="140"/>
      <c r="F27" s="140"/>
      <c r="G27" s="140"/>
      <c r="H27" s="140"/>
      <c r="I27" s="140"/>
      <c r="J27" s="110"/>
    </row>
    <row r="28" spans="2:10" ht="26.5" customHeight="1" x14ac:dyDescent="0.25">
      <c r="B28" s="110"/>
      <c r="C28" s="110"/>
      <c r="D28" s="110"/>
      <c r="E28" s="110"/>
      <c r="F28" s="110"/>
      <c r="G28" s="110"/>
      <c r="H28" s="110"/>
      <c r="I28" s="110"/>
      <c r="J28" s="110"/>
    </row>
    <row r="29" spans="2:10" ht="39" customHeight="1" x14ac:dyDescent="0.25">
      <c r="B29" s="140"/>
      <c r="C29" s="140"/>
      <c r="D29" s="140"/>
      <c r="E29" s="140"/>
      <c r="F29" s="140"/>
      <c r="G29" s="140"/>
      <c r="H29" s="140"/>
      <c r="I29" s="140"/>
      <c r="J29" s="110"/>
    </row>
    <row r="30" spans="2:10" ht="12.75" customHeight="1" x14ac:dyDescent="0.25">
      <c r="B30" s="110"/>
      <c r="C30" s="110"/>
      <c r="D30" s="110"/>
      <c r="E30" s="110"/>
      <c r="F30" s="110"/>
      <c r="G30" s="110"/>
      <c r="H30" s="110"/>
      <c r="I30" s="110"/>
      <c r="J30" s="110"/>
    </row>
    <row r="31" spans="2:10" ht="12.75" customHeight="1" x14ac:dyDescent="0.25">
      <c r="B31" s="110"/>
      <c r="C31" s="110"/>
      <c r="D31" s="110"/>
      <c r="E31" s="110"/>
      <c r="F31" s="110"/>
      <c r="G31" s="110"/>
      <c r="H31" s="110"/>
      <c r="I31" s="110"/>
      <c r="J31" s="110"/>
    </row>
    <row r="32" spans="2:10" s="142" customFormat="1" ht="28.5" customHeight="1" x14ac:dyDescent="0.3">
      <c r="B32" s="110"/>
      <c r="C32" s="110"/>
      <c r="D32" s="140"/>
      <c r="E32" s="140"/>
      <c r="F32" s="140"/>
      <c r="G32" s="140"/>
      <c r="H32" s="140"/>
      <c r="I32" s="140"/>
      <c r="J32" s="110"/>
    </row>
    <row r="33" spans="2:10" x14ac:dyDescent="0.25">
      <c r="B33" s="110"/>
      <c r="C33" s="110"/>
      <c r="D33" s="110"/>
      <c r="E33" s="110"/>
      <c r="F33" s="110"/>
      <c r="G33" s="110"/>
      <c r="H33" s="110"/>
      <c r="I33" s="110"/>
      <c r="J33" s="110"/>
    </row>
    <row r="34" spans="2:10" x14ac:dyDescent="0.25">
      <c r="B34" s="110"/>
      <c r="C34" s="110"/>
      <c r="D34" s="110"/>
      <c r="E34" s="110"/>
      <c r="F34" s="110"/>
      <c r="G34" s="110"/>
      <c r="H34" s="110"/>
      <c r="I34" s="110"/>
      <c r="J34" s="110"/>
    </row>
  </sheetData>
  <sheetProtection password="EA7B" sheet="1" objects="1" scenarios="1" selectLockedCells="1"/>
  <mergeCells count="13">
    <mergeCell ref="C7:I7"/>
    <mergeCell ref="C9:G9"/>
    <mergeCell ref="C10:G10"/>
    <mergeCell ref="C11:G11"/>
    <mergeCell ref="C12:G12"/>
    <mergeCell ref="C13:G13"/>
    <mergeCell ref="H9:I9"/>
    <mergeCell ref="H10:I10"/>
    <mergeCell ref="H11:I11"/>
    <mergeCell ref="C15:G15"/>
    <mergeCell ref="H15:I15"/>
    <mergeCell ref="H12:I12"/>
    <mergeCell ref="H13:I13"/>
  </mergeCells>
  <pageMargins left="0.70866141732283472" right="0.70866141732283472" top="0.74803149606299213" bottom="0.74803149606299213" header="0.31496062992125984" footer="0.31496062992125984"/>
  <pageSetup scale="84" orientation="portrait" r:id="rId1"/>
  <headerFooter>
    <oddFooter>&amp;L&amp;"Arial,Normal"&amp;6V (2020-09-29)&amp;R&amp;"Arial,Normal"&amp;9Page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8"/>
  <sheetViews>
    <sheetView showGridLines="0" zoomScaleNormal="100" workbookViewId="0">
      <selection activeCell="E30" sqref="A1:XFD1048576"/>
    </sheetView>
  </sheetViews>
  <sheetFormatPr baseColWidth="10" defaultColWidth="11.453125" defaultRowHeight="12.5" x14ac:dyDescent="0.25"/>
  <cols>
    <col min="1" max="1" width="2.1796875" customWidth="1"/>
    <col min="2" max="2" width="2.81640625" customWidth="1"/>
    <col min="3" max="3" width="11.453125" customWidth="1"/>
    <col min="4" max="4" width="14.26953125" customWidth="1"/>
    <col min="5" max="5" width="28.54296875" customWidth="1"/>
    <col min="6" max="6" width="10" customWidth="1"/>
    <col min="8" max="8" width="13.81640625" customWidth="1"/>
    <col min="9" max="9" width="14.7265625" customWidth="1"/>
    <col min="10" max="10" width="7" customWidth="1"/>
  </cols>
  <sheetData>
    <row r="1" spans="1:10" ht="13" thickBot="1" x14ac:dyDescent="0.3">
      <c r="G1" s="2"/>
      <c r="H1" s="2"/>
      <c r="I1" s="2"/>
    </row>
    <row r="2" spans="1:10" ht="13" x14ac:dyDescent="0.3">
      <c r="G2" s="1" t="s">
        <v>0</v>
      </c>
    </row>
    <row r="3" spans="1:10" ht="13" x14ac:dyDescent="0.3">
      <c r="G3" s="3" t="s">
        <v>175</v>
      </c>
      <c r="I3" s="1" t="str">
        <f>'FS partielle'!H3</f>
        <v>AM006229</v>
      </c>
    </row>
    <row r="4" spans="1:10" ht="21.65" customHeight="1" x14ac:dyDescent="0.25">
      <c r="F4" t="s">
        <v>1</v>
      </c>
    </row>
    <row r="5" spans="1:10" ht="26.25" customHeight="1" x14ac:dyDescent="0.5">
      <c r="A5" s="4"/>
      <c r="B5" s="159" t="s">
        <v>4</v>
      </c>
      <c r="C5" s="159"/>
      <c r="D5" s="159"/>
      <c r="E5" s="159"/>
      <c r="F5" s="159"/>
      <c r="G5" s="159"/>
      <c r="H5" s="159"/>
      <c r="I5" s="159"/>
    </row>
    <row r="6" spans="1:10" ht="12.7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27" customHeight="1" thickBot="1" x14ac:dyDescent="0.3">
      <c r="B7" s="160" t="s">
        <v>5</v>
      </c>
      <c r="C7" s="161"/>
      <c r="D7" s="6" t="s">
        <v>6</v>
      </c>
      <c r="E7" s="31" t="s">
        <v>7</v>
      </c>
      <c r="F7" s="160" t="s">
        <v>8</v>
      </c>
      <c r="G7" s="162"/>
      <c r="H7" s="162"/>
      <c r="I7" s="161"/>
    </row>
    <row r="8" spans="1:10" ht="27" customHeight="1" x14ac:dyDescent="0.25">
      <c r="B8" s="163">
        <v>0</v>
      </c>
      <c r="C8" s="164"/>
      <c r="D8" s="22" t="s">
        <v>9</v>
      </c>
      <c r="E8" s="23" t="s">
        <v>9</v>
      </c>
      <c r="F8" s="165" t="s">
        <v>10</v>
      </c>
      <c r="G8" s="166"/>
      <c r="H8" s="166"/>
      <c r="I8" s="164"/>
    </row>
    <row r="9" spans="1:10" ht="27" customHeight="1" x14ac:dyDescent="0.25">
      <c r="B9" s="167"/>
      <c r="C9" s="168"/>
      <c r="D9" s="7"/>
      <c r="E9" s="32"/>
      <c r="F9" s="167"/>
      <c r="G9" s="169"/>
      <c r="H9" s="169"/>
      <c r="I9" s="168"/>
    </row>
    <row r="10" spans="1:10" ht="27" customHeight="1" x14ac:dyDescent="0.25">
      <c r="B10" s="167"/>
      <c r="C10" s="168"/>
      <c r="D10" s="7"/>
      <c r="E10" s="32"/>
      <c r="F10" s="167"/>
      <c r="G10" s="169"/>
      <c r="H10" s="169"/>
      <c r="I10" s="168"/>
    </row>
    <row r="11" spans="1:10" ht="27" customHeight="1" x14ac:dyDescent="0.25">
      <c r="B11" s="167"/>
      <c r="C11" s="168"/>
      <c r="D11" s="7"/>
      <c r="E11" s="32"/>
      <c r="F11" s="167"/>
      <c r="G11" s="169"/>
      <c r="H11" s="169"/>
      <c r="I11" s="168"/>
    </row>
    <row r="12" spans="1:10" ht="27" customHeight="1" x14ac:dyDescent="0.25">
      <c r="B12" s="167"/>
      <c r="C12" s="168"/>
      <c r="D12" s="7"/>
      <c r="E12" s="32"/>
      <c r="F12" s="167"/>
      <c r="G12" s="169"/>
      <c r="H12" s="169"/>
      <c r="I12" s="168"/>
    </row>
    <row r="13" spans="1:10" ht="27" customHeight="1" x14ac:dyDescent="0.25">
      <c r="B13" s="167"/>
      <c r="C13" s="168"/>
      <c r="D13" s="7"/>
      <c r="E13" s="32"/>
      <c r="F13" s="167"/>
      <c r="G13" s="169"/>
      <c r="H13" s="169"/>
      <c r="I13" s="168"/>
    </row>
    <row r="14" spans="1:10" ht="27" customHeight="1" x14ac:dyDescent="0.25">
      <c r="B14" s="167"/>
      <c r="C14" s="168"/>
      <c r="D14" s="7"/>
      <c r="E14" s="32"/>
      <c r="F14" s="167"/>
      <c r="G14" s="169"/>
      <c r="H14" s="169"/>
      <c r="I14" s="168"/>
    </row>
    <row r="15" spans="1:10" ht="27" customHeight="1" x14ac:dyDescent="0.25">
      <c r="B15" s="167"/>
      <c r="C15" s="168"/>
      <c r="D15" s="7"/>
      <c r="E15" s="32"/>
      <c r="F15" s="167"/>
      <c r="G15" s="169"/>
      <c r="H15" s="169"/>
      <c r="I15" s="168"/>
    </row>
    <row r="16" spans="1:10" ht="27" customHeight="1" thickBot="1" x14ac:dyDescent="0.3">
      <c r="B16" s="170"/>
      <c r="C16" s="171"/>
      <c r="D16" s="8"/>
      <c r="E16" s="33"/>
      <c r="F16" s="170"/>
      <c r="G16" s="172"/>
      <c r="H16" s="172"/>
      <c r="I16" s="171"/>
    </row>
    <row r="18" spans="2:5" ht="22.5" x14ac:dyDescent="0.45">
      <c r="B18" s="9" t="s">
        <v>11</v>
      </c>
      <c r="C18" s="10" t="s">
        <v>12</v>
      </c>
      <c r="D18" s="10"/>
      <c r="E18" s="10"/>
    </row>
  </sheetData>
  <sheetProtection password="EA7B" sheet="1" objects="1" scenarios="1" selectLockedCells="1"/>
  <mergeCells count="21">
    <mergeCell ref="B15:C15"/>
    <mergeCell ref="F15:I15"/>
    <mergeCell ref="B16:C16"/>
    <mergeCell ref="F16:I16"/>
    <mergeCell ref="B12:C12"/>
    <mergeCell ref="F12:I12"/>
    <mergeCell ref="B13:C13"/>
    <mergeCell ref="F13:I13"/>
    <mergeCell ref="B14:C14"/>
    <mergeCell ref="F14:I14"/>
    <mergeCell ref="B9:C9"/>
    <mergeCell ref="F9:I9"/>
    <mergeCell ref="B10:C10"/>
    <mergeCell ref="F10:I10"/>
    <mergeCell ref="B11:C11"/>
    <mergeCell ref="F11:I11"/>
    <mergeCell ref="B5:I5"/>
    <mergeCell ref="B7:C7"/>
    <mergeCell ref="F7:I7"/>
    <mergeCell ref="B8:C8"/>
    <mergeCell ref="F8:I8"/>
  </mergeCells>
  <pageMargins left="0.7" right="0.7" top="0.75" bottom="0.75" header="0.3" footer="0.3"/>
  <pageSetup paperSize="11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00B050"/>
  </sheetPr>
  <dimension ref="A1:N54"/>
  <sheetViews>
    <sheetView showGridLines="0" zoomScaleNormal="100" workbookViewId="0">
      <selection activeCell="G13" sqref="G13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66</v>
      </c>
      <c r="C6" s="44"/>
      <c r="D6" s="44"/>
      <c r="E6" s="45"/>
      <c r="F6" s="46"/>
      <c r="G6" s="46"/>
      <c r="H6" s="47">
        <f>H44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128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148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221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36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53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2</v>
      </c>
      <c r="F19" s="68" t="s">
        <v>17</v>
      </c>
      <c r="G19" s="30">
        <v>0</v>
      </c>
      <c r="H19" s="69">
        <f t="shared" ref="H19:H35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2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21</v>
      </c>
      <c r="F21" s="68" t="s">
        <v>17</v>
      </c>
      <c r="G21" s="30">
        <v>5</v>
      </c>
      <c r="H21" s="69">
        <f t="shared" si="2"/>
        <v>105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31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12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19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40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61</v>
      </c>
      <c r="F26" s="68" t="s">
        <v>17</v>
      </c>
      <c r="G26" s="30">
        <v>0</v>
      </c>
      <c r="H26" s="69">
        <f t="shared" ref="H26" si="6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4</v>
      </c>
      <c r="F27" s="68" t="s">
        <v>17</v>
      </c>
      <c r="G27" s="30">
        <v>0</v>
      </c>
      <c r="H27" s="69">
        <f t="shared" si="2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5</v>
      </c>
      <c r="F28" s="68" t="s">
        <v>17</v>
      </c>
      <c r="G28" s="30">
        <v>0</v>
      </c>
      <c r="H28" s="69">
        <f t="shared" ref="H28" si="7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4</v>
      </c>
      <c r="F29" s="68" t="s">
        <v>17</v>
      </c>
      <c r="G29" s="30">
        <v>0</v>
      </c>
      <c r="H29" s="69">
        <f t="shared" si="2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6</v>
      </c>
      <c r="F30" s="68" t="s">
        <v>17</v>
      </c>
      <c r="G30" s="30">
        <v>0</v>
      </c>
      <c r="H30" s="69">
        <f t="shared" ref="H30" si="8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19</v>
      </c>
      <c r="F31" s="68" t="s">
        <v>17</v>
      </c>
      <c r="G31" s="30">
        <v>0</v>
      </c>
      <c r="H31" s="69">
        <f t="shared" si="2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28</v>
      </c>
      <c r="F32" s="68" t="s">
        <v>17</v>
      </c>
      <c r="G32" s="30">
        <v>0</v>
      </c>
      <c r="H32" s="69">
        <f t="shared" ref="H32" si="9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29</v>
      </c>
      <c r="F33" s="68" t="s">
        <v>17</v>
      </c>
      <c r="G33" s="30">
        <v>0</v>
      </c>
      <c r="H33" s="69">
        <f t="shared" si="2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104</v>
      </c>
      <c r="E34" s="67">
        <v>43</v>
      </c>
      <c r="F34" s="68" t="s">
        <v>17</v>
      </c>
      <c r="G34" s="30">
        <v>0</v>
      </c>
      <c r="H34" s="69">
        <f t="shared" ref="H34" si="10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17</v>
      </c>
      <c r="F35" s="68" t="s">
        <v>17</v>
      </c>
      <c r="G35" s="30">
        <v>0</v>
      </c>
      <c r="H35" s="69">
        <f t="shared" si="2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26</v>
      </c>
      <c r="F36" s="68" t="s">
        <v>17</v>
      </c>
      <c r="G36" s="30">
        <v>0</v>
      </c>
      <c r="H36" s="69">
        <f t="shared" ref="H36" si="11"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105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19635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19635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105</v>
      </c>
      <c r="E42" s="67">
        <v>53</v>
      </c>
      <c r="F42" s="68" t="s">
        <v>17</v>
      </c>
      <c r="G42" s="30">
        <v>0</v>
      </c>
      <c r="H42" s="69">
        <f>E42*G42</f>
        <v>0</v>
      </c>
    </row>
    <row r="43" spans="2:14" ht="28.5" customHeight="1" thickBot="1" x14ac:dyDescent="0.3">
      <c r="B43" s="182" t="s">
        <v>130</v>
      </c>
      <c r="C43" s="183"/>
      <c r="D43" s="183"/>
      <c r="E43" s="183"/>
      <c r="F43" s="183"/>
      <c r="G43" s="184"/>
      <c r="H43" s="69">
        <f>SUM(H42:H42)</f>
        <v>0</v>
      </c>
    </row>
    <row r="44" spans="2:14" ht="28.5" customHeight="1" thickBot="1" x14ac:dyDescent="0.3">
      <c r="B44" s="177" t="s">
        <v>92</v>
      </c>
      <c r="C44" s="178"/>
      <c r="D44" s="178"/>
      <c r="E44" s="178"/>
      <c r="F44" s="178"/>
      <c r="G44" s="179"/>
      <c r="H44" s="25">
        <f>IF((H13=0),(0),(H37+H43+H40))</f>
        <v>0</v>
      </c>
    </row>
    <row r="45" spans="2:14" ht="28.5" customHeight="1" x14ac:dyDescent="0.25">
      <c r="B45" s="41"/>
      <c r="C45" s="41"/>
      <c r="D45" s="75"/>
      <c r="E45" s="42"/>
      <c r="F45" s="42"/>
      <c r="G45" s="76"/>
      <c r="H45" s="26"/>
    </row>
    <row r="46" spans="2:14" ht="186" customHeight="1" x14ac:dyDescent="0.25">
      <c r="B46" s="180" t="s">
        <v>63</v>
      </c>
      <c r="C46" s="181"/>
      <c r="D46" s="181"/>
      <c r="E46" s="181"/>
      <c r="F46" s="181"/>
      <c r="G46" s="181"/>
      <c r="H46" s="181"/>
      <c r="N46" s="90" t="s">
        <v>64</v>
      </c>
    </row>
    <row r="47" spans="2:14" ht="13" x14ac:dyDescent="0.25">
      <c r="B47" s="185" t="s">
        <v>65</v>
      </c>
      <c r="C47" s="185"/>
      <c r="D47" s="185"/>
      <c r="E47" s="185"/>
      <c r="F47" s="185"/>
      <c r="G47" s="185"/>
      <c r="H47" s="185"/>
    </row>
    <row r="48" spans="2:14" ht="13" x14ac:dyDescent="0.3">
      <c r="B48" s="77"/>
    </row>
    <row r="50" spans="2:8" x14ac:dyDescent="0.25">
      <c r="B50" s="173"/>
      <c r="C50" s="173"/>
      <c r="D50" s="173"/>
      <c r="E50" s="173"/>
      <c r="F50" s="173"/>
      <c r="G50" s="173"/>
      <c r="H50" s="173"/>
    </row>
    <row r="52" spans="2:8" x14ac:dyDescent="0.25">
      <c r="B52" s="78"/>
      <c r="C52" s="173"/>
      <c r="D52" s="173"/>
      <c r="E52" s="173"/>
      <c r="F52" s="173"/>
      <c r="G52" s="173"/>
      <c r="H52" s="173"/>
    </row>
    <row r="54" spans="2:8" x14ac:dyDescent="0.25">
      <c r="B54" s="173"/>
      <c r="C54" s="173"/>
      <c r="D54" s="173"/>
      <c r="E54" s="173"/>
      <c r="F54" s="173"/>
      <c r="G54" s="173"/>
      <c r="H54" s="173"/>
    </row>
  </sheetData>
  <sheetProtection sheet="1" objects="1" scenarios="1" selectLockedCells="1"/>
  <mergeCells count="9">
    <mergeCell ref="B54:H54"/>
    <mergeCell ref="B37:G37"/>
    <mergeCell ref="B44:G44"/>
    <mergeCell ref="B46:H46"/>
    <mergeCell ref="B40:G40"/>
    <mergeCell ref="B47:H47"/>
    <mergeCell ref="B50:H50"/>
    <mergeCell ref="C52:H52"/>
    <mergeCell ref="B43:G43"/>
  </mergeCells>
  <phoneticPr fontId="0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406ED-0364-4C6B-9E3A-6CD73AA3FE57}">
  <sheetPr codeName="Feuil4">
    <tabColor rgb="FF00B050"/>
  </sheetPr>
  <dimension ref="A1:N50"/>
  <sheetViews>
    <sheetView showGridLines="0" topLeftCell="A28" workbookViewId="0">
      <selection activeCell="G38" activeCellId="3" sqref="G13:G14 G16:G17 G19:G32 G38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68</v>
      </c>
      <c r="C6" s="44"/>
      <c r="D6" s="44"/>
      <c r="E6" s="45"/>
      <c r="F6" s="46"/>
      <c r="G6" s="46"/>
      <c r="H6" s="47">
        <f>H40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128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44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66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13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20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110</v>
      </c>
      <c r="E19" s="67">
        <v>5</v>
      </c>
      <c r="F19" s="68" t="s">
        <v>17</v>
      </c>
      <c r="G19" s="30">
        <v>0</v>
      </c>
      <c r="H19" s="69">
        <f t="shared" ref="H19:H23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120</v>
      </c>
      <c r="E20" s="67">
        <v>8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111</v>
      </c>
      <c r="E21" s="67">
        <v>8</v>
      </c>
      <c r="F21" s="68" t="s">
        <v>17</v>
      </c>
      <c r="G21" s="30">
        <v>0</v>
      </c>
      <c r="H21" s="69">
        <f t="shared" si="2"/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121</v>
      </c>
      <c r="E22" s="67">
        <v>14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112</v>
      </c>
      <c r="E23" s="67">
        <v>9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122</v>
      </c>
      <c r="E24" s="67">
        <v>18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114</v>
      </c>
      <c r="E25" s="67">
        <v>1</v>
      </c>
      <c r="F25" s="68" t="s">
        <v>17</v>
      </c>
      <c r="G25" s="30">
        <v>0</v>
      </c>
      <c r="H25" s="69">
        <f t="shared" ref="H25:H31" si="6">E25*G25</f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124</v>
      </c>
      <c r="E26" s="67">
        <v>1</v>
      </c>
      <c r="F26" s="68" t="s">
        <v>17</v>
      </c>
      <c r="G26" s="30">
        <v>0</v>
      </c>
      <c r="H26" s="69">
        <f t="shared" ref="H26" si="7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115</v>
      </c>
      <c r="E27" s="67">
        <v>7</v>
      </c>
      <c r="F27" s="68" t="s">
        <v>17</v>
      </c>
      <c r="G27" s="30">
        <v>0</v>
      </c>
      <c r="H27" s="69">
        <f t="shared" si="6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125</v>
      </c>
      <c r="E28" s="67">
        <v>11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116</v>
      </c>
      <c r="E29" s="67">
        <v>3</v>
      </c>
      <c r="F29" s="68" t="s">
        <v>17</v>
      </c>
      <c r="G29" s="30">
        <v>0</v>
      </c>
      <c r="H29" s="69">
        <f t="shared" si="6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135</v>
      </c>
      <c r="E30" s="67">
        <v>4</v>
      </c>
      <c r="F30" s="68" t="s">
        <v>17</v>
      </c>
      <c r="G30" s="30">
        <v>0</v>
      </c>
      <c r="H30" s="69">
        <f t="shared" ref="H30" si="9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117</v>
      </c>
      <c r="E31" s="67">
        <v>8</v>
      </c>
      <c r="F31" s="68" t="s">
        <v>17</v>
      </c>
      <c r="G31" s="30">
        <v>0</v>
      </c>
      <c r="H31" s="69">
        <f t="shared" si="6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126</v>
      </c>
      <c r="E32" s="67">
        <v>13</v>
      </c>
      <c r="F32" s="68" t="s">
        <v>17</v>
      </c>
      <c r="G32" s="30">
        <v>0</v>
      </c>
      <c r="H32" s="69">
        <f t="shared" ref="H32" si="10">E32*G32</f>
        <v>0</v>
      </c>
    </row>
    <row r="33" spans="2:14" ht="27.75" customHeight="1" x14ac:dyDescent="0.25">
      <c r="B33" s="174" t="s">
        <v>137</v>
      </c>
      <c r="C33" s="175"/>
      <c r="D33" s="175"/>
      <c r="E33" s="175"/>
      <c r="F33" s="175"/>
      <c r="G33" s="176"/>
      <c r="H33" s="79">
        <f>SUM(H13:H14,H16:H17,H19:H32)</f>
        <v>0</v>
      </c>
    </row>
    <row r="34" spans="2:14" ht="28.5" customHeight="1" x14ac:dyDescent="0.25">
      <c r="B34" s="52" t="s">
        <v>133</v>
      </c>
      <c r="C34" s="53"/>
      <c r="D34" s="54"/>
      <c r="E34" s="55"/>
      <c r="F34" s="56"/>
      <c r="G34" s="57"/>
      <c r="H34" s="24"/>
    </row>
    <row r="35" spans="2:14" ht="28.5" customHeight="1" x14ac:dyDescent="0.25">
      <c r="B35" s="71">
        <v>190</v>
      </c>
      <c r="C35" s="65" t="s">
        <v>171</v>
      </c>
      <c r="D35" s="72" t="s">
        <v>88</v>
      </c>
      <c r="E35" s="67">
        <v>1</v>
      </c>
      <c r="F35" s="68" t="s">
        <v>62</v>
      </c>
      <c r="G35" s="73"/>
      <c r="H35" s="74">
        <v>6005</v>
      </c>
    </row>
    <row r="36" spans="2:14" ht="28.5" customHeight="1" x14ac:dyDescent="0.25">
      <c r="B36" s="182" t="s">
        <v>134</v>
      </c>
      <c r="C36" s="183"/>
      <c r="D36" s="183"/>
      <c r="E36" s="183"/>
      <c r="F36" s="183"/>
      <c r="G36" s="184"/>
      <c r="H36" s="69">
        <f>SUM(H35:H35)</f>
        <v>6005</v>
      </c>
    </row>
    <row r="37" spans="2:14" ht="28.5" customHeight="1" x14ac:dyDescent="0.25">
      <c r="B37" s="52" t="s">
        <v>127</v>
      </c>
      <c r="C37" s="53"/>
      <c r="D37" s="54"/>
      <c r="E37" s="55"/>
      <c r="F37" s="56"/>
      <c r="G37" s="57"/>
      <c r="H37" s="24"/>
    </row>
    <row r="38" spans="2:14" ht="28.5" customHeight="1" x14ac:dyDescent="0.25">
      <c r="B38" s="71">
        <v>200</v>
      </c>
      <c r="C38" s="65" t="s">
        <v>172</v>
      </c>
      <c r="D38" s="72" t="s">
        <v>136</v>
      </c>
      <c r="E38" s="67">
        <v>16</v>
      </c>
      <c r="F38" s="68" t="s">
        <v>17</v>
      </c>
      <c r="G38" s="30">
        <v>0</v>
      </c>
      <c r="H38" s="69">
        <f t="shared" ref="H38" si="11">E38*G38</f>
        <v>0</v>
      </c>
    </row>
    <row r="39" spans="2:14" ht="28.5" customHeight="1" thickBot="1" x14ac:dyDescent="0.3">
      <c r="B39" s="182" t="s">
        <v>130</v>
      </c>
      <c r="C39" s="183"/>
      <c r="D39" s="183"/>
      <c r="E39" s="183"/>
      <c r="F39" s="183"/>
      <c r="G39" s="184"/>
      <c r="H39" s="69">
        <f>SUM(H38:H38)</f>
        <v>0</v>
      </c>
    </row>
    <row r="40" spans="2:14" ht="28.5" customHeight="1" thickBot="1" x14ac:dyDescent="0.3">
      <c r="B40" s="177" t="s">
        <v>79</v>
      </c>
      <c r="C40" s="178"/>
      <c r="D40" s="178"/>
      <c r="E40" s="178"/>
      <c r="F40" s="178"/>
      <c r="G40" s="179"/>
      <c r="H40" s="25">
        <f>IF((H13=0),(0),(H33+H36+H39))</f>
        <v>0</v>
      </c>
    </row>
    <row r="41" spans="2:14" ht="28.5" customHeight="1" x14ac:dyDescent="0.25">
      <c r="B41" s="41"/>
      <c r="C41" s="41"/>
      <c r="D41" s="75"/>
      <c r="E41" s="42"/>
      <c r="F41" s="42"/>
      <c r="G41" s="76"/>
      <c r="H41" s="26"/>
    </row>
    <row r="42" spans="2:14" ht="186" customHeight="1" x14ac:dyDescent="0.25">
      <c r="B42" s="180" t="s">
        <v>63</v>
      </c>
      <c r="C42" s="181"/>
      <c r="D42" s="181"/>
      <c r="E42" s="181"/>
      <c r="F42" s="181"/>
      <c r="G42" s="181"/>
      <c r="H42" s="181"/>
      <c r="N42" s="90" t="s">
        <v>64</v>
      </c>
    </row>
    <row r="43" spans="2:14" ht="13" x14ac:dyDescent="0.25">
      <c r="B43" s="185" t="s">
        <v>65</v>
      </c>
      <c r="C43" s="185"/>
      <c r="D43" s="185"/>
      <c r="E43" s="185"/>
      <c r="F43" s="185"/>
      <c r="G43" s="185"/>
      <c r="H43" s="185"/>
    </row>
    <row r="44" spans="2:14" ht="13" x14ac:dyDescent="0.3">
      <c r="B44" s="77"/>
    </row>
    <row r="46" spans="2:14" x14ac:dyDescent="0.25">
      <c r="B46" s="173"/>
      <c r="C46" s="173"/>
      <c r="D46" s="173"/>
      <c r="E46" s="173"/>
      <c r="F46" s="173"/>
      <c r="G46" s="173"/>
      <c r="H46" s="173"/>
    </row>
    <row r="48" spans="2:14" x14ac:dyDescent="0.25">
      <c r="B48" s="78"/>
      <c r="C48" s="173"/>
      <c r="D48" s="173"/>
      <c r="E48" s="173"/>
      <c r="F48" s="173"/>
      <c r="G48" s="173"/>
      <c r="H48" s="173"/>
    </row>
    <row r="50" spans="2:8" x14ac:dyDescent="0.25">
      <c r="B50" s="173"/>
      <c r="C50" s="173"/>
      <c r="D50" s="173"/>
      <c r="E50" s="173"/>
      <c r="F50" s="173"/>
      <c r="G50" s="173"/>
      <c r="H50" s="173"/>
    </row>
  </sheetData>
  <sheetProtection sheet="1" objects="1" scenarios="1" selectLockedCells="1"/>
  <mergeCells count="9">
    <mergeCell ref="B50:H50"/>
    <mergeCell ref="B36:G36"/>
    <mergeCell ref="B42:H42"/>
    <mergeCell ref="B33:G33"/>
    <mergeCell ref="B40:G40"/>
    <mergeCell ref="B43:H43"/>
    <mergeCell ref="B46:H46"/>
    <mergeCell ref="C48:H48"/>
    <mergeCell ref="B39:G39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B383D-7F47-41C2-BEFF-56443EA33DE8}">
  <sheetPr codeName="Feuil5">
    <tabColor rgb="FF00B050"/>
  </sheetPr>
  <dimension ref="A1:N51"/>
  <sheetViews>
    <sheetView showGridLines="0" workbookViewId="0">
      <selection activeCell="G26" sqref="G26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69</v>
      </c>
      <c r="C6" s="44"/>
      <c r="D6" s="44"/>
      <c r="E6" s="45"/>
      <c r="F6" s="46"/>
      <c r="G6" s="46"/>
      <c r="H6" s="47">
        <f>H41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228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342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22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34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110</v>
      </c>
      <c r="E19" s="67">
        <v>118</v>
      </c>
      <c r="F19" s="68" t="s">
        <v>17</v>
      </c>
      <c r="G19" s="30">
        <v>0</v>
      </c>
      <c r="H19" s="69">
        <f t="shared" ref="H19:H23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120</v>
      </c>
      <c r="E20" s="67">
        <v>178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111</v>
      </c>
      <c r="E21" s="67">
        <v>6</v>
      </c>
      <c r="F21" s="68" t="s">
        <v>17</v>
      </c>
      <c r="G21" s="30">
        <v>0</v>
      </c>
      <c r="H21" s="69">
        <f t="shared" si="2"/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121</v>
      </c>
      <c r="E22" s="67">
        <v>10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112</v>
      </c>
      <c r="E23" s="67">
        <v>19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122</v>
      </c>
      <c r="E24" s="67">
        <v>28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114</v>
      </c>
      <c r="E25" s="67">
        <v>39</v>
      </c>
      <c r="F25" s="68" t="s">
        <v>17</v>
      </c>
      <c r="G25" s="30">
        <v>0</v>
      </c>
      <c r="H25" s="69">
        <f t="shared" ref="H25:H31" si="6">E25*G25</f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124</v>
      </c>
      <c r="E26" s="67">
        <v>58</v>
      </c>
      <c r="F26" s="68" t="s">
        <v>17</v>
      </c>
      <c r="G26" s="30">
        <v>0</v>
      </c>
      <c r="H26" s="69">
        <f t="shared" ref="H26" si="7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115</v>
      </c>
      <c r="E27" s="67">
        <v>3</v>
      </c>
      <c r="F27" s="68" t="s">
        <v>17</v>
      </c>
      <c r="G27" s="30">
        <v>0</v>
      </c>
      <c r="H27" s="69">
        <f t="shared" si="6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125</v>
      </c>
      <c r="E28" s="67">
        <v>5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116</v>
      </c>
      <c r="E29" s="67">
        <v>34</v>
      </c>
      <c r="F29" s="68" t="s">
        <v>17</v>
      </c>
      <c r="G29" s="30">
        <v>0</v>
      </c>
      <c r="H29" s="69">
        <f t="shared" si="6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135</v>
      </c>
      <c r="E30" s="67">
        <v>51</v>
      </c>
      <c r="F30" s="68" t="s">
        <v>17</v>
      </c>
      <c r="G30" s="30">
        <v>0</v>
      </c>
      <c r="H30" s="69">
        <f t="shared" ref="H30" si="9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117</v>
      </c>
      <c r="E31" s="67">
        <v>8</v>
      </c>
      <c r="F31" s="68" t="s">
        <v>17</v>
      </c>
      <c r="G31" s="30">
        <v>0</v>
      </c>
      <c r="H31" s="69">
        <f t="shared" si="6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126</v>
      </c>
      <c r="E32" s="67">
        <v>13</v>
      </c>
      <c r="F32" s="68" t="s">
        <v>17</v>
      </c>
      <c r="G32" s="30">
        <v>0</v>
      </c>
      <c r="H32" s="69">
        <f t="shared" ref="H32" si="10">E32*G32</f>
        <v>0</v>
      </c>
    </row>
    <row r="33" spans="2:14" ht="27.75" customHeight="1" x14ac:dyDescent="0.25">
      <c r="B33" s="174" t="s">
        <v>129</v>
      </c>
      <c r="C33" s="175"/>
      <c r="D33" s="175"/>
      <c r="E33" s="175"/>
      <c r="F33" s="175"/>
      <c r="G33" s="176"/>
      <c r="H33" s="70">
        <f>SUM(H13:H14,H16:H17,H19:H32)</f>
        <v>0</v>
      </c>
    </row>
    <row r="34" spans="2:14" ht="28.5" customHeight="1" x14ac:dyDescent="0.25">
      <c r="B34" s="52" t="s">
        <v>133</v>
      </c>
      <c r="C34" s="53"/>
      <c r="D34" s="54"/>
      <c r="E34" s="55"/>
      <c r="F34" s="56"/>
      <c r="G34" s="57"/>
      <c r="H34" s="24"/>
    </row>
    <row r="35" spans="2:14" ht="28.5" customHeight="1" x14ac:dyDescent="0.25">
      <c r="B35" s="71">
        <v>190</v>
      </c>
      <c r="C35" s="65" t="s">
        <v>171</v>
      </c>
      <c r="D35" s="72" t="s">
        <v>88</v>
      </c>
      <c r="E35" s="67">
        <v>1</v>
      </c>
      <c r="F35" s="68" t="s">
        <v>62</v>
      </c>
      <c r="G35" s="73"/>
      <c r="H35" s="74">
        <v>30185</v>
      </c>
    </row>
    <row r="36" spans="2:14" ht="28.5" customHeight="1" x14ac:dyDescent="0.25">
      <c r="B36" s="182" t="s">
        <v>134</v>
      </c>
      <c r="C36" s="183"/>
      <c r="D36" s="183"/>
      <c r="E36" s="183"/>
      <c r="F36" s="183"/>
      <c r="G36" s="184"/>
      <c r="H36" s="69">
        <f>SUM(H35:H35)</f>
        <v>30185</v>
      </c>
    </row>
    <row r="37" spans="2:14" ht="28.5" customHeight="1" x14ac:dyDescent="0.25">
      <c r="B37" s="52" t="s">
        <v>127</v>
      </c>
      <c r="C37" s="53"/>
      <c r="D37" s="54"/>
      <c r="E37" s="55"/>
      <c r="F37" s="56"/>
      <c r="G37" s="57"/>
      <c r="H37" s="24"/>
    </row>
    <row r="38" spans="2:14" ht="28.5" customHeight="1" x14ac:dyDescent="0.25">
      <c r="B38" s="71">
        <v>200</v>
      </c>
      <c r="C38" s="65" t="s">
        <v>172</v>
      </c>
      <c r="D38" s="72" t="s">
        <v>139</v>
      </c>
      <c r="E38" s="67">
        <v>49</v>
      </c>
      <c r="F38" s="68" t="s">
        <v>17</v>
      </c>
      <c r="G38" s="30">
        <v>0</v>
      </c>
      <c r="H38" s="69">
        <f t="shared" ref="H38:H39" si="11">E38*G38</f>
        <v>0</v>
      </c>
    </row>
    <row r="39" spans="2:14" ht="28.5" customHeight="1" x14ac:dyDescent="0.25">
      <c r="B39" s="71">
        <v>210</v>
      </c>
      <c r="C39" s="65" t="s">
        <v>172</v>
      </c>
      <c r="D39" s="72" t="s">
        <v>140</v>
      </c>
      <c r="E39" s="67">
        <v>32</v>
      </c>
      <c r="F39" s="68" t="s">
        <v>17</v>
      </c>
      <c r="G39" s="30">
        <v>0</v>
      </c>
      <c r="H39" s="69">
        <f t="shared" si="11"/>
        <v>0</v>
      </c>
    </row>
    <row r="40" spans="2:14" ht="28.5" customHeight="1" thickBot="1" x14ac:dyDescent="0.3">
      <c r="B40" s="182" t="s">
        <v>130</v>
      </c>
      <c r="C40" s="183"/>
      <c r="D40" s="183"/>
      <c r="E40" s="183"/>
      <c r="F40" s="183"/>
      <c r="G40" s="184"/>
      <c r="H40" s="69">
        <f>SUM(H38:H39)</f>
        <v>0</v>
      </c>
    </row>
    <row r="41" spans="2:14" ht="28.5" customHeight="1" thickBot="1" x14ac:dyDescent="0.3">
      <c r="B41" s="177" t="s">
        <v>78</v>
      </c>
      <c r="C41" s="178"/>
      <c r="D41" s="178"/>
      <c r="E41" s="178"/>
      <c r="F41" s="178"/>
      <c r="G41" s="179"/>
      <c r="H41" s="25">
        <f>IF((H13=0),(0),(H33+H36+H40))</f>
        <v>0</v>
      </c>
    </row>
    <row r="42" spans="2:14" ht="28.5" customHeight="1" x14ac:dyDescent="0.25">
      <c r="B42" s="41"/>
      <c r="C42" s="41"/>
      <c r="D42" s="75"/>
      <c r="E42" s="42"/>
      <c r="F42" s="42"/>
      <c r="G42" s="76"/>
      <c r="H42" s="26"/>
    </row>
    <row r="43" spans="2:14" ht="186" customHeight="1" x14ac:dyDescent="0.25">
      <c r="B43" s="180" t="s">
        <v>63</v>
      </c>
      <c r="C43" s="181"/>
      <c r="D43" s="181"/>
      <c r="E43" s="181"/>
      <c r="F43" s="181"/>
      <c r="G43" s="181"/>
      <c r="H43" s="181"/>
      <c r="N43" s="90" t="s">
        <v>64</v>
      </c>
    </row>
    <row r="44" spans="2:14" ht="13" x14ac:dyDescent="0.25">
      <c r="B44" s="185" t="s">
        <v>65</v>
      </c>
      <c r="C44" s="185"/>
      <c r="D44" s="185"/>
      <c r="E44" s="185"/>
      <c r="F44" s="185"/>
      <c r="G44" s="185"/>
      <c r="H44" s="185"/>
    </row>
    <row r="45" spans="2:14" ht="13" x14ac:dyDescent="0.3">
      <c r="B45" s="77"/>
    </row>
    <row r="47" spans="2:14" x14ac:dyDescent="0.25">
      <c r="B47" s="173"/>
      <c r="C47" s="173"/>
      <c r="D47" s="173"/>
      <c r="E47" s="173"/>
      <c r="F47" s="173"/>
      <c r="G47" s="173"/>
      <c r="H47" s="173"/>
    </row>
    <row r="49" spans="2:8" x14ac:dyDescent="0.25">
      <c r="B49" s="78"/>
      <c r="C49" s="173"/>
      <c r="D49" s="173"/>
      <c r="E49" s="173"/>
      <c r="F49" s="173"/>
      <c r="G49" s="173"/>
      <c r="H49" s="173"/>
    </row>
    <row r="51" spans="2:8" x14ac:dyDescent="0.25">
      <c r="B51" s="173"/>
      <c r="C51" s="173"/>
      <c r="D51" s="173"/>
      <c r="E51" s="173"/>
      <c r="F51" s="173"/>
      <c r="G51" s="173"/>
      <c r="H51" s="173"/>
    </row>
  </sheetData>
  <sheetProtection password="EA7B" sheet="1" objects="1" scenarios="1" selectLockedCells="1"/>
  <mergeCells count="9">
    <mergeCell ref="B47:H47"/>
    <mergeCell ref="C49:H49"/>
    <mergeCell ref="B51:H51"/>
    <mergeCell ref="B33:G33"/>
    <mergeCell ref="B36:G36"/>
    <mergeCell ref="B41:G41"/>
    <mergeCell ref="B43:H43"/>
    <mergeCell ref="B44:H44"/>
    <mergeCell ref="B40:G40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ACA8A-9DFE-44F6-B0F6-7FB506048049}">
  <sheetPr codeName="Feuil6">
    <tabColor rgb="FF00B050"/>
  </sheetPr>
  <dimension ref="A1:N54"/>
  <sheetViews>
    <sheetView showGridLines="0" topLeftCell="A13" workbookViewId="0">
      <selection activeCell="G31" sqref="G31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70</v>
      </c>
      <c r="C6" s="44"/>
      <c r="D6" s="44"/>
      <c r="E6" s="45"/>
      <c r="F6" s="46"/>
      <c r="G6" s="46"/>
      <c r="H6" s="47">
        <f>H44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111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166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20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30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10</v>
      </c>
      <c r="F19" s="68" t="s">
        <v>17</v>
      </c>
      <c r="G19" s="30">
        <v>0</v>
      </c>
      <c r="H19" s="69">
        <f t="shared" ref="H19:H27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16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40</v>
      </c>
      <c r="F21" s="68" t="s">
        <v>17</v>
      </c>
      <c r="G21" s="30">
        <v>0</v>
      </c>
      <c r="H21" s="69">
        <f t="shared" ref="H21" si="4">E21*G21</f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61</v>
      </c>
      <c r="F22" s="68" t="s">
        <v>17</v>
      </c>
      <c r="G22" s="30">
        <v>0</v>
      </c>
      <c r="H22" s="69">
        <f t="shared" ref="H22" si="5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4</v>
      </c>
      <c r="F23" s="68" t="s">
        <v>17</v>
      </c>
      <c r="G23" s="30">
        <v>0</v>
      </c>
      <c r="H23" s="69">
        <f t="shared" ref="H23" si="6">E23*G23</f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6</v>
      </c>
      <c r="F24" s="68" t="s">
        <v>17</v>
      </c>
      <c r="G24" s="30">
        <v>0</v>
      </c>
      <c r="H24" s="69">
        <f t="shared" ref="H24" si="7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3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5</v>
      </c>
      <c r="F26" s="68" t="s">
        <v>17</v>
      </c>
      <c r="G26" s="30">
        <v>0</v>
      </c>
      <c r="H26" s="69">
        <f t="shared" ref="H26" si="8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1</v>
      </c>
      <c r="F27" s="68" t="s">
        <v>17</v>
      </c>
      <c r="G27" s="30">
        <v>0</v>
      </c>
      <c r="H27" s="69">
        <f t="shared" si="2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2</v>
      </c>
      <c r="F28" s="68" t="s">
        <v>17</v>
      </c>
      <c r="G28" s="30">
        <v>0</v>
      </c>
      <c r="H28" s="69">
        <f t="shared" ref="H28" si="9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7</v>
      </c>
      <c r="F29" s="68" t="s">
        <v>17</v>
      </c>
      <c r="G29" s="30">
        <v>0</v>
      </c>
      <c r="H29" s="69">
        <f t="shared" ref="H29:H35" si="10">E29*G29</f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11</v>
      </c>
      <c r="F30" s="68" t="s">
        <v>17</v>
      </c>
      <c r="G30" s="30">
        <v>0</v>
      </c>
      <c r="H30" s="69">
        <f t="shared" ref="H30" si="11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13</v>
      </c>
      <c r="F31" s="68" t="s">
        <v>17</v>
      </c>
      <c r="G31" s="30">
        <v>0</v>
      </c>
      <c r="H31" s="69">
        <f t="shared" si="10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19</v>
      </c>
      <c r="F32" s="68" t="s">
        <v>17</v>
      </c>
      <c r="G32" s="30">
        <v>0</v>
      </c>
      <c r="H32" s="69">
        <f t="shared" ref="H32" si="12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21</v>
      </c>
      <c r="F33" s="68" t="s">
        <v>17</v>
      </c>
      <c r="G33" s="30">
        <v>0</v>
      </c>
      <c r="H33" s="69">
        <f t="shared" si="10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135</v>
      </c>
      <c r="E34" s="67">
        <v>32</v>
      </c>
      <c r="F34" s="68" t="s">
        <v>17</v>
      </c>
      <c r="G34" s="30">
        <v>0</v>
      </c>
      <c r="H34" s="69">
        <f t="shared" ref="H34" si="13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10</v>
      </c>
      <c r="F35" s="68" t="s">
        <v>17</v>
      </c>
      <c r="G35" s="30">
        <v>0</v>
      </c>
      <c r="H35" s="69">
        <f t="shared" si="10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16</v>
      </c>
      <c r="F36" s="68" t="s">
        <v>17</v>
      </c>
      <c r="G36" s="30">
        <v>0</v>
      </c>
      <c r="H36" s="69">
        <f t="shared" ref="H36" si="14"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0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15350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15350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141</v>
      </c>
      <c r="E42" s="67">
        <v>40</v>
      </c>
      <c r="F42" s="68" t="s">
        <v>17</v>
      </c>
      <c r="G42" s="30">
        <v>0</v>
      </c>
      <c r="H42" s="69">
        <f>E42*G42</f>
        <v>0</v>
      </c>
    </row>
    <row r="43" spans="2:14" ht="28.5" customHeight="1" thickBot="1" x14ac:dyDescent="0.3">
      <c r="B43" s="182" t="s">
        <v>130</v>
      </c>
      <c r="C43" s="183"/>
      <c r="D43" s="183"/>
      <c r="E43" s="183"/>
      <c r="F43" s="183"/>
      <c r="G43" s="184"/>
      <c r="H43" s="69">
        <f>SUM(H42:H42)</f>
        <v>0</v>
      </c>
    </row>
    <row r="44" spans="2:14" ht="28.5" customHeight="1" thickBot="1" x14ac:dyDescent="0.3">
      <c r="B44" s="177" t="s">
        <v>76</v>
      </c>
      <c r="C44" s="178"/>
      <c r="D44" s="178"/>
      <c r="E44" s="178"/>
      <c r="F44" s="178"/>
      <c r="G44" s="179"/>
      <c r="H44" s="25">
        <f>IF((H13=0),(0),(H37+H40+H43))</f>
        <v>0</v>
      </c>
    </row>
    <row r="45" spans="2:14" ht="28.5" customHeight="1" x14ac:dyDescent="0.25">
      <c r="B45" s="41"/>
      <c r="C45" s="41"/>
      <c r="D45" s="75"/>
      <c r="E45" s="42"/>
      <c r="F45" s="42"/>
      <c r="G45" s="76"/>
      <c r="H45" s="26"/>
    </row>
    <row r="46" spans="2:14" ht="186" customHeight="1" x14ac:dyDescent="0.25">
      <c r="B46" s="180" t="s">
        <v>63</v>
      </c>
      <c r="C46" s="181"/>
      <c r="D46" s="181"/>
      <c r="E46" s="181"/>
      <c r="F46" s="181"/>
      <c r="G46" s="181"/>
      <c r="H46" s="181"/>
      <c r="N46" s="90" t="s">
        <v>64</v>
      </c>
    </row>
    <row r="47" spans="2:14" ht="13" x14ac:dyDescent="0.25">
      <c r="B47" s="185" t="s">
        <v>65</v>
      </c>
      <c r="C47" s="185"/>
      <c r="D47" s="185"/>
      <c r="E47" s="185"/>
      <c r="F47" s="185"/>
      <c r="G47" s="185"/>
      <c r="H47" s="185"/>
    </row>
    <row r="48" spans="2:14" ht="13" x14ac:dyDescent="0.3">
      <c r="B48" s="77"/>
    </row>
    <row r="50" spans="2:8" x14ac:dyDescent="0.25">
      <c r="B50" s="173"/>
      <c r="C50" s="173"/>
      <c r="D50" s="173"/>
      <c r="E50" s="173"/>
      <c r="F50" s="173"/>
      <c r="G50" s="173"/>
      <c r="H50" s="173"/>
    </row>
    <row r="52" spans="2:8" x14ac:dyDescent="0.25">
      <c r="B52" s="78"/>
      <c r="C52" s="173"/>
      <c r="D52" s="173"/>
      <c r="E52" s="173"/>
      <c r="F52" s="173"/>
      <c r="G52" s="173"/>
      <c r="H52" s="173"/>
    </row>
    <row r="54" spans="2:8" x14ac:dyDescent="0.25">
      <c r="B54" s="173"/>
      <c r="C54" s="173"/>
      <c r="D54" s="173"/>
      <c r="E54" s="173"/>
      <c r="F54" s="173"/>
      <c r="G54" s="173"/>
      <c r="H54" s="173"/>
    </row>
  </sheetData>
  <sheetProtection password="EA7B" sheet="1" objects="1" scenarios="1" selectLockedCells="1"/>
  <mergeCells count="9">
    <mergeCell ref="B50:H50"/>
    <mergeCell ref="C52:H52"/>
    <mergeCell ref="B54:H54"/>
    <mergeCell ref="B37:G37"/>
    <mergeCell ref="B40:G40"/>
    <mergeCell ref="B44:G44"/>
    <mergeCell ref="B46:H46"/>
    <mergeCell ref="B47:H47"/>
    <mergeCell ref="B43:G43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2A2E3-76BE-4E0F-97D0-6E4D35E6840F}">
  <sheetPr codeName="Feuil7">
    <tabColor rgb="FF00B050"/>
  </sheetPr>
  <dimension ref="A1:N54"/>
  <sheetViews>
    <sheetView showGridLines="0" workbookViewId="0">
      <selection activeCell="G26" sqref="G26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71</v>
      </c>
      <c r="C6" s="44"/>
      <c r="D6" s="44"/>
      <c r="E6" s="45"/>
      <c r="F6" s="46"/>
      <c r="G6" s="46"/>
      <c r="H6" s="47">
        <f>H44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123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184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33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50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1</v>
      </c>
      <c r="F19" s="68" t="s">
        <v>17</v>
      </c>
      <c r="G19" s="30">
        <v>0</v>
      </c>
      <c r="H19" s="69">
        <f t="shared" ref="H19:H27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1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20</v>
      </c>
      <c r="F21" s="68" t="s">
        <v>17</v>
      </c>
      <c r="G21" s="30">
        <v>0</v>
      </c>
      <c r="H21" s="69">
        <f t="shared" ref="H21" si="4">E21*G21</f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29</v>
      </c>
      <c r="F22" s="68" t="s">
        <v>17</v>
      </c>
      <c r="G22" s="30">
        <v>0</v>
      </c>
      <c r="H22" s="69">
        <f t="shared" ref="H22" si="5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15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23</v>
      </c>
      <c r="F24" s="68" t="s">
        <v>17</v>
      </c>
      <c r="G24" s="30">
        <v>0</v>
      </c>
      <c r="H24" s="69">
        <f t="shared" ref="H24" si="6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33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50</v>
      </c>
      <c r="F26" s="68" t="s">
        <v>17</v>
      </c>
      <c r="G26" s="30">
        <v>0</v>
      </c>
      <c r="H26" s="69">
        <f t="shared" ref="H26" si="7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4</v>
      </c>
      <c r="F27" s="68" t="s">
        <v>17</v>
      </c>
      <c r="G27" s="30">
        <v>0</v>
      </c>
      <c r="H27" s="69">
        <f t="shared" si="2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5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1</v>
      </c>
      <c r="F29" s="68" t="s">
        <v>17</v>
      </c>
      <c r="G29" s="30">
        <v>0</v>
      </c>
      <c r="H29" s="69">
        <f t="shared" ref="H29:H35" si="9">E29*G29</f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2</v>
      </c>
      <c r="F30" s="68" t="s">
        <v>17</v>
      </c>
      <c r="G30" s="30">
        <v>0</v>
      </c>
      <c r="H30" s="69">
        <f t="shared" ref="H30" si="10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17</v>
      </c>
      <c r="F31" s="68" t="s">
        <v>17</v>
      </c>
      <c r="G31" s="30">
        <v>0</v>
      </c>
      <c r="H31" s="69">
        <f t="shared" si="9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25</v>
      </c>
      <c r="F32" s="68" t="s">
        <v>17</v>
      </c>
      <c r="G32" s="30">
        <v>0</v>
      </c>
      <c r="H32" s="69">
        <f t="shared" ref="H32" si="11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16</v>
      </c>
      <c r="F33" s="68" t="s">
        <v>17</v>
      </c>
      <c r="G33" s="30">
        <v>0</v>
      </c>
      <c r="H33" s="69">
        <f t="shared" si="9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135</v>
      </c>
      <c r="E34" s="67">
        <v>24</v>
      </c>
      <c r="F34" s="68" t="s">
        <v>17</v>
      </c>
      <c r="G34" s="30">
        <v>0</v>
      </c>
      <c r="H34" s="69">
        <f t="shared" ref="H34" si="12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16</v>
      </c>
      <c r="F35" s="68" t="s">
        <v>17</v>
      </c>
      <c r="G35" s="30">
        <v>0</v>
      </c>
      <c r="H35" s="69">
        <f t="shared" si="9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25</v>
      </c>
      <c r="F36" s="68" t="s">
        <v>17</v>
      </c>
      <c r="G36" s="30">
        <v>0</v>
      </c>
      <c r="H36" s="69">
        <f t="shared" ref="H36" si="13"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0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16575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16575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142</v>
      </c>
      <c r="E42" s="67">
        <v>44</v>
      </c>
      <c r="F42" s="68" t="s">
        <v>17</v>
      </c>
      <c r="G42" s="30">
        <v>0</v>
      </c>
      <c r="H42" s="69">
        <f>E42*G42</f>
        <v>0</v>
      </c>
    </row>
    <row r="43" spans="2:14" ht="28.5" customHeight="1" thickBot="1" x14ac:dyDescent="0.3">
      <c r="B43" s="182" t="s">
        <v>130</v>
      </c>
      <c r="C43" s="183"/>
      <c r="D43" s="183"/>
      <c r="E43" s="183"/>
      <c r="F43" s="183"/>
      <c r="G43" s="184"/>
      <c r="H43" s="69">
        <f>SUM(H42:H42)</f>
        <v>0</v>
      </c>
    </row>
    <row r="44" spans="2:14" ht="28.5" customHeight="1" thickBot="1" x14ac:dyDescent="0.3">
      <c r="B44" s="177" t="s">
        <v>77</v>
      </c>
      <c r="C44" s="178"/>
      <c r="D44" s="178"/>
      <c r="E44" s="178"/>
      <c r="F44" s="178"/>
      <c r="G44" s="179"/>
      <c r="H44" s="25">
        <f>IF((H13=0),(0),(H37+H40+H43))</f>
        <v>0</v>
      </c>
    </row>
    <row r="45" spans="2:14" ht="28.5" customHeight="1" x14ac:dyDescent="0.25">
      <c r="B45" s="41"/>
      <c r="C45" s="41"/>
      <c r="D45" s="75"/>
      <c r="E45" s="42"/>
      <c r="F45" s="42"/>
      <c r="G45" s="76"/>
      <c r="H45" s="26"/>
    </row>
    <row r="46" spans="2:14" ht="186" customHeight="1" x14ac:dyDescent="0.25">
      <c r="B46" s="180" t="s">
        <v>63</v>
      </c>
      <c r="C46" s="181"/>
      <c r="D46" s="181"/>
      <c r="E46" s="181"/>
      <c r="F46" s="181"/>
      <c r="G46" s="181"/>
      <c r="H46" s="181"/>
      <c r="N46" s="90" t="s">
        <v>64</v>
      </c>
    </row>
    <row r="47" spans="2:14" ht="13" x14ac:dyDescent="0.25">
      <c r="B47" s="185" t="s">
        <v>65</v>
      </c>
      <c r="C47" s="185"/>
      <c r="D47" s="185"/>
      <c r="E47" s="185"/>
      <c r="F47" s="185"/>
      <c r="G47" s="185"/>
      <c r="H47" s="185"/>
    </row>
    <row r="48" spans="2:14" ht="13" x14ac:dyDescent="0.3">
      <c r="B48" s="77"/>
    </row>
    <row r="50" spans="2:8" x14ac:dyDescent="0.25">
      <c r="B50" s="173"/>
      <c r="C50" s="173"/>
      <c r="D50" s="173"/>
      <c r="E50" s="173"/>
      <c r="F50" s="173"/>
      <c r="G50" s="173"/>
      <c r="H50" s="173"/>
    </row>
    <row r="52" spans="2:8" x14ac:dyDescent="0.25">
      <c r="B52" s="78"/>
      <c r="C52" s="173"/>
      <c r="D52" s="173"/>
      <c r="E52" s="173"/>
      <c r="F52" s="173"/>
      <c r="G52" s="173"/>
      <c r="H52" s="173"/>
    </row>
    <row r="54" spans="2:8" x14ac:dyDescent="0.25">
      <c r="B54" s="173"/>
      <c r="C54" s="173"/>
      <c r="D54" s="173"/>
      <c r="E54" s="173"/>
      <c r="F54" s="173"/>
      <c r="G54" s="173"/>
      <c r="H54" s="173"/>
    </row>
  </sheetData>
  <sheetProtection password="EA7B" sheet="1" objects="1" scenarios="1" selectLockedCells="1"/>
  <mergeCells count="9">
    <mergeCell ref="B50:H50"/>
    <mergeCell ref="C52:H52"/>
    <mergeCell ref="B54:H54"/>
    <mergeCell ref="B37:G37"/>
    <mergeCell ref="B40:G40"/>
    <mergeCell ref="B44:G44"/>
    <mergeCell ref="B46:H46"/>
    <mergeCell ref="B47:H47"/>
    <mergeCell ref="B43:G43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A2038-09F6-432D-ABFD-1FA80AE10609}">
  <sheetPr codeName="Feuil8">
    <tabColor rgb="FF00B050"/>
  </sheetPr>
  <dimension ref="A1:N52"/>
  <sheetViews>
    <sheetView showGridLines="0" workbookViewId="0">
      <selection activeCell="G13" sqref="G13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72</v>
      </c>
      <c r="C6" s="44"/>
      <c r="D6" s="44"/>
      <c r="E6" s="45"/>
      <c r="F6" s="46"/>
      <c r="G6" s="46"/>
      <c r="H6" s="47">
        <f>H42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50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75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14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20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110</v>
      </c>
      <c r="E19" s="67">
        <v>7</v>
      </c>
      <c r="F19" s="68" t="s">
        <v>17</v>
      </c>
      <c r="G19" s="30">
        <v>0</v>
      </c>
      <c r="H19" s="69">
        <f t="shared" ref="H19:H25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120</v>
      </c>
      <c r="E20" s="67">
        <v>10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111</v>
      </c>
      <c r="E21" s="67">
        <v>7</v>
      </c>
      <c r="F21" s="68" t="s">
        <v>17</v>
      </c>
      <c r="G21" s="30">
        <v>0</v>
      </c>
      <c r="H21" s="69">
        <f t="shared" si="2"/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121</v>
      </c>
      <c r="E22" s="67">
        <v>9</v>
      </c>
      <c r="F22" s="68" t="s">
        <v>17</v>
      </c>
      <c r="G22" s="30">
        <v>0</v>
      </c>
      <c r="H22" s="69">
        <f t="shared" ref="H22" si="4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112</v>
      </c>
      <c r="E23" s="67">
        <v>8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122</v>
      </c>
      <c r="E24" s="67">
        <v>13</v>
      </c>
      <c r="F24" s="68" t="s">
        <v>17</v>
      </c>
      <c r="G24" s="30">
        <v>0</v>
      </c>
      <c r="H24" s="69">
        <f t="shared" ref="H24" si="5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113</v>
      </c>
      <c r="E25" s="67">
        <v>1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123</v>
      </c>
      <c r="E26" s="67">
        <v>1</v>
      </c>
      <c r="F26" s="68" t="s">
        <v>17</v>
      </c>
      <c r="G26" s="30">
        <v>0</v>
      </c>
      <c r="H26" s="69">
        <f t="shared" ref="H26" si="6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114</v>
      </c>
      <c r="E27" s="67">
        <v>1</v>
      </c>
      <c r="F27" s="68" t="s">
        <v>17</v>
      </c>
      <c r="G27" s="30">
        <v>0</v>
      </c>
      <c r="H27" s="69">
        <f t="shared" ref="H27:H33" si="7">E27*G27</f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124</v>
      </c>
      <c r="E28" s="67">
        <v>1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115</v>
      </c>
      <c r="E29" s="67">
        <v>8</v>
      </c>
      <c r="F29" s="68" t="s">
        <v>17</v>
      </c>
      <c r="G29" s="30">
        <v>0</v>
      </c>
      <c r="H29" s="69">
        <f t="shared" si="7"/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125</v>
      </c>
      <c r="E30" s="67">
        <v>12</v>
      </c>
      <c r="F30" s="68" t="s">
        <v>17</v>
      </c>
      <c r="G30" s="30">
        <v>0</v>
      </c>
      <c r="H30" s="69">
        <f t="shared" ref="H30" si="9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116</v>
      </c>
      <c r="E31" s="67">
        <v>12</v>
      </c>
      <c r="F31" s="68" t="s">
        <v>17</v>
      </c>
      <c r="G31" s="30">
        <v>0</v>
      </c>
      <c r="H31" s="69">
        <f t="shared" si="7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135</v>
      </c>
      <c r="E32" s="67">
        <v>17</v>
      </c>
      <c r="F32" s="68" t="s">
        <v>17</v>
      </c>
      <c r="G32" s="30">
        <v>0</v>
      </c>
      <c r="H32" s="69">
        <f t="shared" ref="H32" si="10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117</v>
      </c>
      <c r="E33" s="67">
        <v>7</v>
      </c>
      <c r="F33" s="68" t="s">
        <v>17</v>
      </c>
      <c r="G33" s="30">
        <v>0</v>
      </c>
      <c r="H33" s="69">
        <f t="shared" si="7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126</v>
      </c>
      <c r="E34" s="67">
        <v>11</v>
      </c>
      <c r="F34" s="68" t="s">
        <v>17</v>
      </c>
      <c r="G34" s="30">
        <v>0</v>
      </c>
      <c r="H34" s="69">
        <f t="shared" ref="H34" si="11">E34*G34</f>
        <v>0</v>
      </c>
    </row>
    <row r="35" spans="2:14" ht="27.75" customHeight="1" x14ac:dyDescent="0.25">
      <c r="B35" s="174" t="s">
        <v>129</v>
      </c>
      <c r="C35" s="175"/>
      <c r="D35" s="175"/>
      <c r="E35" s="175"/>
      <c r="F35" s="175"/>
      <c r="G35" s="176"/>
      <c r="H35" s="70">
        <f>SUM(H13:H14,H16:H17,H19:H34)</f>
        <v>0</v>
      </c>
    </row>
    <row r="36" spans="2:14" ht="28.5" customHeight="1" x14ac:dyDescent="0.25">
      <c r="B36" s="52" t="s">
        <v>133</v>
      </c>
      <c r="C36" s="53"/>
      <c r="D36" s="54"/>
      <c r="E36" s="55"/>
      <c r="F36" s="56"/>
      <c r="G36" s="57"/>
      <c r="H36" s="24"/>
    </row>
    <row r="37" spans="2:14" ht="28.5" customHeight="1" x14ac:dyDescent="0.25">
      <c r="B37" s="71">
        <v>210</v>
      </c>
      <c r="C37" s="65" t="s">
        <v>171</v>
      </c>
      <c r="D37" s="72" t="s">
        <v>88</v>
      </c>
      <c r="E37" s="67">
        <v>1</v>
      </c>
      <c r="F37" s="68" t="s">
        <v>62</v>
      </c>
      <c r="G37" s="73"/>
      <c r="H37" s="74">
        <v>6885</v>
      </c>
    </row>
    <row r="38" spans="2:14" ht="28.5" customHeight="1" x14ac:dyDescent="0.25">
      <c r="B38" s="182" t="s">
        <v>134</v>
      </c>
      <c r="C38" s="183"/>
      <c r="D38" s="183"/>
      <c r="E38" s="183"/>
      <c r="F38" s="183"/>
      <c r="G38" s="184"/>
      <c r="H38" s="69">
        <f>SUM(H37:H37)</f>
        <v>6885</v>
      </c>
    </row>
    <row r="39" spans="2:14" ht="28.5" customHeight="1" x14ac:dyDescent="0.25">
      <c r="B39" s="52" t="s">
        <v>127</v>
      </c>
      <c r="C39" s="53"/>
      <c r="D39" s="54"/>
      <c r="E39" s="55"/>
      <c r="F39" s="56"/>
      <c r="G39" s="57"/>
      <c r="H39" s="24"/>
    </row>
    <row r="40" spans="2:14" ht="28.5" customHeight="1" x14ac:dyDescent="0.25">
      <c r="B40" s="71">
        <v>220</v>
      </c>
      <c r="C40" s="65" t="s">
        <v>172</v>
      </c>
      <c r="D40" s="72" t="s">
        <v>143</v>
      </c>
      <c r="E40" s="67">
        <v>18</v>
      </c>
      <c r="F40" s="68" t="s">
        <v>17</v>
      </c>
      <c r="G40" s="30">
        <v>0</v>
      </c>
      <c r="H40" s="69">
        <f>E40*G40</f>
        <v>0</v>
      </c>
    </row>
    <row r="41" spans="2:14" ht="28.5" customHeight="1" thickBot="1" x14ac:dyDescent="0.3">
      <c r="B41" s="182" t="s">
        <v>130</v>
      </c>
      <c r="C41" s="183"/>
      <c r="D41" s="183"/>
      <c r="E41" s="183"/>
      <c r="F41" s="183"/>
      <c r="G41" s="184"/>
      <c r="H41" s="69">
        <f>SUM(H40:H40)</f>
        <v>0</v>
      </c>
    </row>
    <row r="42" spans="2:14" ht="28.5" customHeight="1" thickBot="1" x14ac:dyDescent="0.3">
      <c r="B42" s="177" t="s">
        <v>80</v>
      </c>
      <c r="C42" s="178"/>
      <c r="D42" s="178"/>
      <c r="E42" s="178"/>
      <c r="F42" s="178"/>
      <c r="G42" s="179"/>
      <c r="H42" s="25">
        <f>IF((H13=0),(0),(H35+H38+H41))</f>
        <v>0</v>
      </c>
    </row>
    <row r="43" spans="2:14" ht="28.5" customHeight="1" x14ac:dyDescent="0.25">
      <c r="B43" s="41"/>
      <c r="C43" s="41"/>
      <c r="D43" s="75"/>
      <c r="E43" s="42"/>
      <c r="F43" s="42"/>
      <c r="G43" s="76"/>
      <c r="H43" s="26"/>
    </row>
    <row r="44" spans="2:14" ht="186" customHeight="1" x14ac:dyDescent="0.25">
      <c r="B44" s="180" t="s">
        <v>63</v>
      </c>
      <c r="C44" s="181"/>
      <c r="D44" s="181"/>
      <c r="E44" s="181"/>
      <c r="F44" s="181"/>
      <c r="G44" s="181"/>
      <c r="H44" s="181"/>
      <c r="N44" s="90" t="s">
        <v>64</v>
      </c>
    </row>
    <row r="45" spans="2:14" ht="13" x14ac:dyDescent="0.25">
      <c r="B45" s="185" t="s">
        <v>65</v>
      </c>
      <c r="C45" s="185"/>
      <c r="D45" s="185"/>
      <c r="E45" s="185"/>
      <c r="F45" s="185"/>
      <c r="G45" s="185"/>
      <c r="H45" s="185"/>
    </row>
    <row r="46" spans="2:14" ht="13" x14ac:dyDescent="0.3">
      <c r="B46" s="77"/>
    </row>
    <row r="48" spans="2:14" x14ac:dyDescent="0.25">
      <c r="B48" s="173"/>
      <c r="C48" s="173"/>
      <c r="D48" s="173"/>
      <c r="E48" s="173"/>
      <c r="F48" s="173"/>
      <c r="G48" s="173"/>
      <c r="H48" s="173"/>
    </row>
    <row r="50" spans="2:8" x14ac:dyDescent="0.25">
      <c r="B50" s="78"/>
      <c r="C50" s="173"/>
      <c r="D50" s="173"/>
      <c r="E50" s="173"/>
      <c r="F50" s="173"/>
      <c r="G50" s="173"/>
      <c r="H50" s="173"/>
    </row>
    <row r="52" spans="2:8" x14ac:dyDescent="0.25">
      <c r="B52" s="173"/>
      <c r="C52" s="173"/>
      <c r="D52" s="173"/>
      <c r="E52" s="173"/>
      <c r="F52" s="173"/>
      <c r="G52" s="173"/>
      <c r="H52" s="173"/>
    </row>
  </sheetData>
  <sheetProtection password="EA7B" sheet="1" objects="1" scenarios="1" selectLockedCells="1"/>
  <mergeCells count="9">
    <mergeCell ref="B48:H48"/>
    <mergeCell ref="C50:H50"/>
    <mergeCell ref="B52:H52"/>
    <mergeCell ref="B35:G35"/>
    <mergeCell ref="B38:G38"/>
    <mergeCell ref="B42:G42"/>
    <mergeCell ref="B44:H44"/>
    <mergeCell ref="B45:H45"/>
    <mergeCell ref="B41:G41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D783-8F2B-4561-A60F-8BA247CFBDA4}">
  <sheetPr codeName="Feuil12">
    <tabColor rgb="FF00B050"/>
  </sheetPr>
  <dimension ref="A1:N54"/>
  <sheetViews>
    <sheetView showGridLines="0" topLeftCell="A7" workbookViewId="0">
      <selection activeCell="G26" sqref="G26"/>
    </sheetView>
  </sheetViews>
  <sheetFormatPr baseColWidth="10" defaultColWidth="11.453125" defaultRowHeight="12.5" x14ac:dyDescent="0.25"/>
  <cols>
    <col min="1" max="1" width="8.7265625" style="34" customWidth="1"/>
    <col min="2" max="2" width="7" style="90" customWidth="1"/>
    <col min="3" max="3" width="10.453125" style="90" customWidth="1"/>
    <col min="4" max="4" width="44.7265625" style="90" customWidth="1"/>
    <col min="5" max="5" width="10.81640625" style="43" customWidth="1"/>
    <col min="6" max="6" width="4.26953125" style="43" customWidth="1"/>
    <col min="7" max="7" width="13.7265625" style="90" customWidth="1"/>
    <col min="8" max="8" width="14.81640625" style="90" customWidth="1"/>
    <col min="9" max="9" width="1.1796875" style="90" customWidth="1"/>
    <col min="10" max="16384" width="11.453125" style="90"/>
  </cols>
  <sheetData>
    <row r="1" spans="2:8" ht="13" x14ac:dyDescent="0.3">
      <c r="E1" s="35"/>
      <c r="F1" s="35"/>
      <c r="G1" s="36"/>
      <c r="H1" s="36"/>
    </row>
    <row r="2" spans="2:8" ht="13" x14ac:dyDescent="0.3">
      <c r="E2" s="37" t="s">
        <v>0</v>
      </c>
      <c r="F2" s="38"/>
      <c r="G2" s="39"/>
      <c r="H2" s="39"/>
    </row>
    <row r="3" spans="2:8" ht="13" x14ac:dyDescent="0.3">
      <c r="E3" s="37" t="s">
        <v>82</v>
      </c>
      <c r="F3" s="37"/>
      <c r="G3" s="37"/>
      <c r="H3" s="40" t="str">
        <f>'FS partielle'!H3</f>
        <v>AM006229</v>
      </c>
    </row>
    <row r="5" spans="2:8" ht="13" thickBot="1" x14ac:dyDescent="0.3"/>
    <row r="6" spans="2:8" ht="21.75" customHeight="1" thickBot="1" x14ac:dyDescent="0.35">
      <c r="B6" s="44" t="s">
        <v>73</v>
      </c>
      <c r="C6" s="44"/>
      <c r="D6" s="44"/>
      <c r="E6" s="45"/>
      <c r="F6" s="46"/>
      <c r="G6" s="46"/>
      <c r="H6" s="47">
        <f>H44</f>
        <v>0</v>
      </c>
    </row>
    <row r="7" spans="2:8" ht="30.75" customHeight="1" x14ac:dyDescent="0.25">
      <c r="B7" s="48" t="s">
        <v>14</v>
      </c>
      <c r="C7" s="48" t="s">
        <v>58</v>
      </c>
      <c r="D7" s="49" t="s">
        <v>15</v>
      </c>
      <c r="E7" s="48" t="s">
        <v>67</v>
      </c>
      <c r="F7" s="49" t="s">
        <v>16</v>
      </c>
      <c r="G7" s="48" t="s">
        <v>59</v>
      </c>
      <c r="H7" s="48" t="s">
        <v>60</v>
      </c>
    </row>
    <row r="8" spans="2:8" ht="9.75" customHeight="1" x14ac:dyDescent="0.25">
      <c r="B8" s="50"/>
      <c r="C8" s="50"/>
      <c r="D8" s="51"/>
      <c r="E8" s="51"/>
      <c r="F8" s="51"/>
      <c r="G8" s="51"/>
      <c r="H8" s="51"/>
    </row>
    <row r="9" spans="2:8" x14ac:dyDescent="0.25">
      <c r="B9" s="90" t="s">
        <v>13</v>
      </c>
    </row>
    <row r="10" spans="2:8" ht="9.75" customHeight="1" x14ac:dyDescent="0.25"/>
    <row r="11" spans="2:8" ht="27.75" customHeight="1" x14ac:dyDescent="0.25">
      <c r="B11" s="52" t="s">
        <v>138</v>
      </c>
      <c r="C11" s="53"/>
      <c r="D11" s="54"/>
      <c r="E11" s="55"/>
      <c r="F11" s="56"/>
      <c r="G11" s="57"/>
      <c r="H11" s="24"/>
    </row>
    <row r="12" spans="2:8" ht="27.75" customHeight="1" x14ac:dyDescent="0.25">
      <c r="B12" s="58" t="s">
        <v>131</v>
      </c>
      <c r="C12" s="59"/>
      <c r="D12" s="60"/>
      <c r="E12" s="61"/>
      <c r="F12" s="62"/>
      <c r="G12" s="63"/>
      <c r="H12" s="27"/>
    </row>
    <row r="13" spans="2:8" ht="36.75" customHeight="1" x14ac:dyDescent="0.25">
      <c r="B13" s="64">
        <v>10</v>
      </c>
      <c r="C13" s="65" t="s">
        <v>165</v>
      </c>
      <c r="D13" s="66" t="s">
        <v>106</v>
      </c>
      <c r="E13" s="67">
        <v>176</v>
      </c>
      <c r="F13" s="68" t="s">
        <v>17</v>
      </c>
      <c r="G13" s="30">
        <v>0</v>
      </c>
      <c r="H13" s="69">
        <f t="shared" ref="H13" si="0">E13*G13</f>
        <v>0</v>
      </c>
    </row>
    <row r="14" spans="2:8" ht="36.75" customHeight="1" x14ac:dyDescent="0.25">
      <c r="B14" s="64">
        <v>20</v>
      </c>
      <c r="C14" s="65" t="s">
        <v>166</v>
      </c>
      <c r="D14" s="66" t="s">
        <v>107</v>
      </c>
      <c r="E14" s="67">
        <v>264</v>
      </c>
      <c r="F14" s="68" t="s">
        <v>17</v>
      </c>
      <c r="G14" s="30">
        <v>0</v>
      </c>
      <c r="H14" s="69">
        <f t="shared" ref="H14" si="1">E14*G14</f>
        <v>0</v>
      </c>
    </row>
    <row r="15" spans="2:8" ht="27.75" customHeight="1" x14ac:dyDescent="0.25">
      <c r="B15" s="58" t="s">
        <v>75</v>
      </c>
      <c r="C15" s="59"/>
      <c r="D15" s="60"/>
      <c r="E15" s="61"/>
      <c r="F15" s="62"/>
      <c r="G15" s="63"/>
      <c r="H15" s="27"/>
    </row>
    <row r="16" spans="2:8" ht="36.75" customHeight="1" x14ac:dyDescent="0.25">
      <c r="B16" s="64">
        <v>30</v>
      </c>
      <c r="C16" s="65" t="s">
        <v>167</v>
      </c>
      <c r="D16" s="66" t="s">
        <v>108</v>
      </c>
      <c r="E16" s="67">
        <v>45</v>
      </c>
      <c r="F16" s="68" t="s">
        <v>17</v>
      </c>
      <c r="G16" s="30">
        <v>0</v>
      </c>
      <c r="H16" s="69">
        <f>E16*G16</f>
        <v>0</v>
      </c>
    </row>
    <row r="17" spans="2:8" ht="36.75" customHeight="1" x14ac:dyDescent="0.25">
      <c r="B17" s="64">
        <v>40</v>
      </c>
      <c r="C17" s="65" t="s">
        <v>168</v>
      </c>
      <c r="D17" s="66" t="s">
        <v>118</v>
      </c>
      <c r="E17" s="67">
        <v>67</v>
      </c>
      <c r="F17" s="68" t="s">
        <v>17</v>
      </c>
      <c r="G17" s="30">
        <v>0</v>
      </c>
      <c r="H17" s="69">
        <f>E17*G17</f>
        <v>0</v>
      </c>
    </row>
    <row r="18" spans="2:8" ht="27.75" customHeight="1" x14ac:dyDescent="0.25">
      <c r="B18" s="58" t="s">
        <v>132</v>
      </c>
      <c r="C18" s="59"/>
      <c r="D18" s="60"/>
      <c r="E18" s="61"/>
      <c r="F18" s="62"/>
      <c r="G18" s="63"/>
      <c r="H18" s="27"/>
    </row>
    <row r="19" spans="2:8" ht="36.75" customHeight="1" x14ac:dyDescent="0.25">
      <c r="B19" s="64">
        <v>50</v>
      </c>
      <c r="C19" s="65" t="s">
        <v>169</v>
      </c>
      <c r="D19" s="66" t="s">
        <v>109</v>
      </c>
      <c r="E19" s="67">
        <v>2</v>
      </c>
      <c r="F19" s="68" t="s">
        <v>17</v>
      </c>
      <c r="G19" s="30">
        <v>0</v>
      </c>
      <c r="H19" s="69">
        <f t="shared" ref="H19:H27" si="2">E19*G19</f>
        <v>0</v>
      </c>
    </row>
    <row r="20" spans="2:8" ht="36.75" customHeight="1" x14ac:dyDescent="0.25">
      <c r="B20" s="64">
        <v>60</v>
      </c>
      <c r="C20" s="65" t="s">
        <v>170</v>
      </c>
      <c r="D20" s="66" t="s">
        <v>119</v>
      </c>
      <c r="E20" s="67">
        <v>2</v>
      </c>
      <c r="F20" s="68" t="s">
        <v>17</v>
      </c>
      <c r="G20" s="30">
        <v>0</v>
      </c>
      <c r="H20" s="69">
        <f t="shared" ref="H20" si="3">E20*G20</f>
        <v>0</v>
      </c>
    </row>
    <row r="21" spans="2:8" ht="36.75" customHeight="1" x14ac:dyDescent="0.25">
      <c r="B21" s="64">
        <v>70</v>
      </c>
      <c r="C21" s="65" t="s">
        <v>169</v>
      </c>
      <c r="D21" s="66" t="s">
        <v>110</v>
      </c>
      <c r="E21" s="67">
        <v>44</v>
      </c>
      <c r="F21" s="68" t="s">
        <v>17</v>
      </c>
      <c r="G21" s="30">
        <v>0</v>
      </c>
      <c r="H21" s="69">
        <f t="shared" ref="H21" si="4">E21*G21</f>
        <v>0</v>
      </c>
    </row>
    <row r="22" spans="2:8" ht="36.75" customHeight="1" x14ac:dyDescent="0.25">
      <c r="B22" s="64">
        <v>80</v>
      </c>
      <c r="C22" s="65" t="s">
        <v>170</v>
      </c>
      <c r="D22" s="66" t="s">
        <v>120</v>
      </c>
      <c r="E22" s="67">
        <v>67</v>
      </c>
      <c r="F22" s="68" t="s">
        <v>17</v>
      </c>
      <c r="G22" s="30">
        <v>0</v>
      </c>
      <c r="H22" s="69">
        <f t="shared" ref="H22" si="5">E22*G22</f>
        <v>0</v>
      </c>
    </row>
    <row r="23" spans="2:8" ht="36.75" customHeight="1" x14ac:dyDescent="0.25">
      <c r="B23" s="64">
        <v>90</v>
      </c>
      <c r="C23" s="65" t="s">
        <v>169</v>
      </c>
      <c r="D23" s="66" t="s">
        <v>111</v>
      </c>
      <c r="E23" s="67">
        <v>21</v>
      </c>
      <c r="F23" s="68" t="s">
        <v>17</v>
      </c>
      <c r="G23" s="30">
        <v>0</v>
      </c>
      <c r="H23" s="69">
        <f t="shared" si="2"/>
        <v>0</v>
      </c>
    </row>
    <row r="24" spans="2:8" ht="36.75" customHeight="1" x14ac:dyDescent="0.25">
      <c r="B24" s="64">
        <v>100</v>
      </c>
      <c r="C24" s="65" t="s">
        <v>170</v>
      </c>
      <c r="D24" s="66" t="s">
        <v>121</v>
      </c>
      <c r="E24" s="67">
        <v>31</v>
      </c>
      <c r="F24" s="68" t="s">
        <v>17</v>
      </c>
      <c r="G24" s="30">
        <v>0</v>
      </c>
      <c r="H24" s="69">
        <f t="shared" ref="H24" si="6">E24*G24</f>
        <v>0</v>
      </c>
    </row>
    <row r="25" spans="2:8" ht="36.75" customHeight="1" x14ac:dyDescent="0.25">
      <c r="B25" s="64">
        <v>110</v>
      </c>
      <c r="C25" s="65" t="s">
        <v>169</v>
      </c>
      <c r="D25" s="66" t="s">
        <v>112</v>
      </c>
      <c r="E25" s="67">
        <v>26</v>
      </c>
      <c r="F25" s="68" t="s">
        <v>17</v>
      </c>
      <c r="G25" s="30">
        <v>0</v>
      </c>
      <c r="H25" s="69">
        <f t="shared" si="2"/>
        <v>0</v>
      </c>
    </row>
    <row r="26" spans="2:8" ht="36.75" customHeight="1" x14ac:dyDescent="0.25">
      <c r="B26" s="64">
        <v>120</v>
      </c>
      <c r="C26" s="65" t="s">
        <v>170</v>
      </c>
      <c r="D26" s="66" t="s">
        <v>122</v>
      </c>
      <c r="E26" s="67">
        <v>39</v>
      </c>
      <c r="F26" s="68" t="s">
        <v>17</v>
      </c>
      <c r="G26" s="30">
        <v>0</v>
      </c>
      <c r="H26" s="69">
        <f t="shared" ref="H26" si="7">E26*G26</f>
        <v>0</v>
      </c>
    </row>
    <row r="27" spans="2:8" ht="36.75" customHeight="1" x14ac:dyDescent="0.25">
      <c r="B27" s="64">
        <v>130</v>
      </c>
      <c r="C27" s="65" t="s">
        <v>169</v>
      </c>
      <c r="D27" s="66" t="s">
        <v>113</v>
      </c>
      <c r="E27" s="67">
        <v>1</v>
      </c>
      <c r="F27" s="68" t="s">
        <v>17</v>
      </c>
      <c r="G27" s="30">
        <v>0</v>
      </c>
      <c r="H27" s="69">
        <f t="shared" si="2"/>
        <v>0</v>
      </c>
    </row>
    <row r="28" spans="2:8" ht="36.75" customHeight="1" x14ac:dyDescent="0.25">
      <c r="B28" s="64">
        <v>140</v>
      </c>
      <c r="C28" s="65" t="s">
        <v>170</v>
      </c>
      <c r="D28" s="66" t="s">
        <v>123</v>
      </c>
      <c r="E28" s="67">
        <v>1</v>
      </c>
      <c r="F28" s="68" t="s">
        <v>17</v>
      </c>
      <c r="G28" s="30">
        <v>0</v>
      </c>
      <c r="H28" s="69">
        <f t="shared" ref="H28" si="8">E28*G28</f>
        <v>0</v>
      </c>
    </row>
    <row r="29" spans="2:8" ht="36.75" customHeight="1" x14ac:dyDescent="0.25">
      <c r="B29" s="64">
        <v>150</v>
      </c>
      <c r="C29" s="65" t="s">
        <v>169</v>
      </c>
      <c r="D29" s="66" t="s">
        <v>114</v>
      </c>
      <c r="E29" s="67">
        <v>11</v>
      </c>
      <c r="F29" s="68" t="s">
        <v>17</v>
      </c>
      <c r="G29" s="30">
        <v>0</v>
      </c>
      <c r="H29" s="69">
        <f t="shared" ref="H29:H35" si="9">E29*G29</f>
        <v>0</v>
      </c>
    </row>
    <row r="30" spans="2:8" ht="36.75" customHeight="1" x14ac:dyDescent="0.25">
      <c r="B30" s="64">
        <v>160</v>
      </c>
      <c r="C30" s="65" t="s">
        <v>170</v>
      </c>
      <c r="D30" s="66" t="s">
        <v>124</v>
      </c>
      <c r="E30" s="67">
        <v>16</v>
      </c>
      <c r="F30" s="68" t="s">
        <v>17</v>
      </c>
      <c r="G30" s="30">
        <v>0</v>
      </c>
      <c r="H30" s="69">
        <f t="shared" ref="H30" si="10">E30*G30</f>
        <v>0</v>
      </c>
    </row>
    <row r="31" spans="2:8" ht="36.75" customHeight="1" x14ac:dyDescent="0.25">
      <c r="B31" s="64">
        <v>170</v>
      </c>
      <c r="C31" s="65" t="s">
        <v>169</v>
      </c>
      <c r="D31" s="66" t="s">
        <v>115</v>
      </c>
      <c r="E31" s="67">
        <v>22</v>
      </c>
      <c r="F31" s="68" t="s">
        <v>17</v>
      </c>
      <c r="G31" s="30">
        <v>0</v>
      </c>
      <c r="H31" s="69">
        <f t="shared" si="9"/>
        <v>0</v>
      </c>
    </row>
    <row r="32" spans="2:8" ht="36.75" customHeight="1" x14ac:dyDescent="0.25">
      <c r="B32" s="64">
        <v>180</v>
      </c>
      <c r="C32" s="65" t="s">
        <v>170</v>
      </c>
      <c r="D32" s="66" t="s">
        <v>125</v>
      </c>
      <c r="E32" s="67">
        <v>33</v>
      </c>
      <c r="F32" s="68" t="s">
        <v>17</v>
      </c>
      <c r="G32" s="30">
        <v>0</v>
      </c>
      <c r="H32" s="69">
        <f t="shared" ref="H32" si="11">E32*G32</f>
        <v>0</v>
      </c>
    </row>
    <row r="33" spans="2:14" ht="36.75" customHeight="1" x14ac:dyDescent="0.25">
      <c r="B33" s="64">
        <v>190</v>
      </c>
      <c r="C33" s="65" t="s">
        <v>169</v>
      </c>
      <c r="D33" s="66" t="s">
        <v>116</v>
      </c>
      <c r="E33" s="67">
        <v>32</v>
      </c>
      <c r="F33" s="68" t="s">
        <v>17</v>
      </c>
      <c r="G33" s="30">
        <v>0</v>
      </c>
      <c r="H33" s="69">
        <f t="shared" si="9"/>
        <v>0</v>
      </c>
    </row>
    <row r="34" spans="2:14" ht="36.75" customHeight="1" x14ac:dyDescent="0.25">
      <c r="B34" s="64">
        <v>200</v>
      </c>
      <c r="C34" s="65" t="s">
        <v>170</v>
      </c>
      <c r="D34" s="66" t="s">
        <v>135</v>
      </c>
      <c r="E34" s="67">
        <v>48</v>
      </c>
      <c r="F34" s="68" t="s">
        <v>17</v>
      </c>
      <c r="G34" s="30">
        <v>0</v>
      </c>
      <c r="H34" s="69">
        <f t="shared" ref="H34" si="12">E34*G34</f>
        <v>0</v>
      </c>
    </row>
    <row r="35" spans="2:14" ht="36.75" customHeight="1" x14ac:dyDescent="0.25">
      <c r="B35" s="64">
        <v>210</v>
      </c>
      <c r="C35" s="65" t="s">
        <v>169</v>
      </c>
      <c r="D35" s="66" t="s">
        <v>117</v>
      </c>
      <c r="E35" s="67">
        <v>18</v>
      </c>
      <c r="F35" s="68" t="s">
        <v>17</v>
      </c>
      <c r="G35" s="30">
        <v>0</v>
      </c>
      <c r="H35" s="69">
        <f t="shared" si="9"/>
        <v>0</v>
      </c>
    </row>
    <row r="36" spans="2:14" ht="36.75" customHeight="1" x14ac:dyDescent="0.25">
      <c r="B36" s="64">
        <v>220</v>
      </c>
      <c r="C36" s="65" t="s">
        <v>170</v>
      </c>
      <c r="D36" s="66" t="s">
        <v>126</v>
      </c>
      <c r="E36" s="67">
        <v>26</v>
      </c>
      <c r="F36" s="68" t="s">
        <v>17</v>
      </c>
      <c r="G36" s="30">
        <v>0</v>
      </c>
      <c r="H36" s="69">
        <f t="shared" ref="H36" si="13">E36*G36</f>
        <v>0</v>
      </c>
    </row>
    <row r="37" spans="2:14" ht="27.75" customHeight="1" x14ac:dyDescent="0.25">
      <c r="B37" s="174" t="s">
        <v>129</v>
      </c>
      <c r="C37" s="175"/>
      <c r="D37" s="175"/>
      <c r="E37" s="175"/>
      <c r="F37" s="175"/>
      <c r="G37" s="176"/>
      <c r="H37" s="70">
        <f>SUM(H13:H14,H16:H17,H19:H36)</f>
        <v>0</v>
      </c>
    </row>
    <row r="38" spans="2:14" ht="28.5" customHeight="1" x14ac:dyDescent="0.25">
      <c r="B38" s="52" t="s">
        <v>133</v>
      </c>
      <c r="C38" s="53"/>
      <c r="D38" s="54"/>
      <c r="E38" s="55"/>
      <c r="F38" s="56"/>
      <c r="G38" s="57"/>
      <c r="H38" s="24"/>
    </row>
    <row r="39" spans="2:14" ht="28.5" customHeight="1" x14ac:dyDescent="0.25">
      <c r="B39" s="71">
        <v>230</v>
      </c>
      <c r="C39" s="65" t="s">
        <v>171</v>
      </c>
      <c r="D39" s="72" t="s">
        <v>88</v>
      </c>
      <c r="E39" s="67">
        <v>1</v>
      </c>
      <c r="F39" s="68" t="s">
        <v>62</v>
      </c>
      <c r="G39" s="73"/>
      <c r="H39" s="74">
        <v>24495</v>
      </c>
    </row>
    <row r="40" spans="2:14" ht="28.5" customHeight="1" x14ac:dyDescent="0.25">
      <c r="B40" s="182" t="s">
        <v>134</v>
      </c>
      <c r="C40" s="183"/>
      <c r="D40" s="183"/>
      <c r="E40" s="183"/>
      <c r="F40" s="183"/>
      <c r="G40" s="184"/>
      <c r="H40" s="69">
        <f>SUM(H39:H39)</f>
        <v>24495</v>
      </c>
    </row>
    <row r="41" spans="2:14" ht="28.5" customHeight="1" x14ac:dyDescent="0.25">
      <c r="B41" s="52" t="s">
        <v>127</v>
      </c>
      <c r="C41" s="53"/>
      <c r="D41" s="54"/>
      <c r="E41" s="55"/>
      <c r="F41" s="56"/>
      <c r="G41" s="57"/>
      <c r="H41" s="24"/>
    </row>
    <row r="42" spans="2:14" ht="28.5" customHeight="1" x14ac:dyDescent="0.25">
      <c r="B42" s="71">
        <v>240</v>
      </c>
      <c r="C42" s="65" t="s">
        <v>172</v>
      </c>
      <c r="D42" s="72" t="s">
        <v>144</v>
      </c>
      <c r="E42" s="67">
        <v>63</v>
      </c>
      <c r="F42" s="68" t="s">
        <v>17</v>
      </c>
      <c r="G42" s="30">
        <v>0</v>
      </c>
      <c r="H42" s="69">
        <f>E42*G42</f>
        <v>0</v>
      </c>
    </row>
    <row r="43" spans="2:14" ht="28.5" customHeight="1" thickBot="1" x14ac:dyDescent="0.3">
      <c r="B43" s="182" t="s">
        <v>130</v>
      </c>
      <c r="C43" s="183"/>
      <c r="D43" s="183"/>
      <c r="E43" s="183"/>
      <c r="F43" s="183"/>
      <c r="G43" s="184"/>
      <c r="H43" s="69">
        <f>SUM(H42:H42)</f>
        <v>0</v>
      </c>
    </row>
    <row r="44" spans="2:14" ht="28.5" customHeight="1" thickBot="1" x14ac:dyDescent="0.3">
      <c r="B44" s="177" t="s">
        <v>81</v>
      </c>
      <c r="C44" s="178"/>
      <c r="D44" s="178"/>
      <c r="E44" s="178"/>
      <c r="F44" s="178"/>
      <c r="G44" s="179"/>
      <c r="H44" s="25">
        <f>IF((H13=0),(0),(H37+H40+H43))</f>
        <v>0</v>
      </c>
    </row>
    <row r="45" spans="2:14" ht="28.5" customHeight="1" x14ac:dyDescent="0.25">
      <c r="B45" s="41"/>
      <c r="C45" s="41"/>
      <c r="D45" s="75"/>
      <c r="E45" s="42"/>
      <c r="F45" s="42"/>
      <c r="G45" s="76"/>
      <c r="H45" s="26"/>
    </row>
    <row r="46" spans="2:14" ht="186" customHeight="1" x14ac:dyDescent="0.25">
      <c r="B46" s="180" t="s">
        <v>63</v>
      </c>
      <c r="C46" s="181"/>
      <c r="D46" s="181"/>
      <c r="E46" s="181"/>
      <c r="F46" s="181"/>
      <c r="G46" s="181"/>
      <c r="H46" s="181"/>
      <c r="N46" s="90" t="s">
        <v>64</v>
      </c>
    </row>
    <row r="47" spans="2:14" ht="13" x14ac:dyDescent="0.25">
      <c r="B47" s="185" t="s">
        <v>65</v>
      </c>
      <c r="C47" s="185"/>
      <c r="D47" s="185"/>
      <c r="E47" s="185"/>
      <c r="F47" s="185"/>
      <c r="G47" s="185"/>
      <c r="H47" s="185"/>
    </row>
    <row r="48" spans="2:14" ht="13" x14ac:dyDescent="0.3">
      <c r="B48" s="77"/>
    </row>
    <row r="50" spans="2:8" x14ac:dyDescent="0.25">
      <c r="B50" s="173"/>
      <c r="C50" s="173"/>
      <c r="D50" s="173"/>
      <c r="E50" s="173"/>
      <c r="F50" s="173"/>
      <c r="G50" s="173"/>
      <c r="H50" s="173"/>
    </row>
    <row r="52" spans="2:8" x14ac:dyDescent="0.25">
      <c r="B52" s="78"/>
      <c r="C52" s="173"/>
      <c r="D52" s="173"/>
      <c r="E52" s="173"/>
      <c r="F52" s="173"/>
      <c r="G52" s="173"/>
      <c r="H52" s="173"/>
    </row>
    <row r="54" spans="2:8" x14ac:dyDescent="0.25">
      <c r="B54" s="173"/>
      <c r="C54" s="173"/>
      <c r="D54" s="173"/>
      <c r="E54" s="173"/>
      <c r="F54" s="173"/>
      <c r="G54" s="173"/>
      <c r="H54" s="173"/>
    </row>
  </sheetData>
  <sheetProtection password="EA7B" sheet="1" objects="1" scenarios="1" selectLockedCells="1"/>
  <mergeCells count="9">
    <mergeCell ref="B50:H50"/>
    <mergeCell ref="C52:H52"/>
    <mergeCell ref="B54:H54"/>
    <mergeCell ref="B37:G37"/>
    <mergeCell ref="B40:G40"/>
    <mergeCell ref="B44:G44"/>
    <mergeCell ref="B46:H46"/>
    <mergeCell ref="B47:H47"/>
    <mergeCell ref="B43:G43"/>
  </mergeCells>
  <phoneticPr fontId="53" type="noConversion"/>
  <pageMargins left="0.25" right="0.25" top="0.75" bottom="0.75" header="0.3" footer="0.3"/>
  <pageSetup paperSize="119" scale="35" orientation="portrait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1b27e90-d0c3-4d28-8864-e5d889ab1c8b">
      <UserInfo>
        <DisplayName>L. Bourgeois, Jonathan</DisplayName>
        <AccountId>29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1224DFD4C6064BA0CA33F4C9AF7F90" ma:contentTypeVersion="4" ma:contentTypeDescription="Crée un document." ma:contentTypeScope="" ma:versionID="bcd277f91c7e4b7b302e95257a901ee1">
  <xsd:schema xmlns:xsd="http://www.w3.org/2001/XMLSchema" xmlns:xs="http://www.w3.org/2001/XMLSchema" xmlns:p="http://schemas.microsoft.com/office/2006/metadata/properties" xmlns:ns2="b12628e5-c59f-4a18-84bb-d025d3b68acc" xmlns:ns3="c1b27e90-d0c3-4d28-8864-e5d889ab1c8b" targetNamespace="http://schemas.microsoft.com/office/2006/metadata/properties" ma:root="true" ma:fieldsID="8af9719331fbfcc71a8b838a82f9fd06" ns2:_="" ns3:_="">
    <xsd:import namespace="b12628e5-c59f-4a18-84bb-d025d3b68acc"/>
    <xsd:import namespace="c1b27e90-d0c3-4d28-8864-e5d889ab1c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2628e5-c59f-4a18-84bb-d025d3b68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b27e90-d0c3-4d28-8864-e5d889ab1c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0876F6-A5AF-4D4A-9B2A-C4FBFFE1034C}">
  <ds:schemaRefs>
    <ds:schemaRef ds:uri="http://purl.org/dc/elements/1.1/"/>
    <ds:schemaRef ds:uri="b12628e5-c59f-4a18-84bb-d025d3b68acc"/>
    <ds:schemaRef ds:uri="c1b27e90-d0c3-4d28-8864-e5d889ab1c8b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B249892-7607-45E5-A435-849777B601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0504BF-32EF-4B73-B888-D8121987E4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2628e5-c59f-4a18-84bb-d025d3b68acc"/>
    <ds:schemaRef ds:uri="c1b27e90-d0c3-4d28-8864-e5d889ab1c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FS partielle</vt:lpstr>
      <vt:lpstr>Liste des modifications</vt:lpstr>
      <vt:lpstr>LOT 01 - ROUYN-NORANDA</vt:lpstr>
      <vt:lpstr>LOT 02 - GASPÉ</vt:lpstr>
      <vt:lpstr>LOT 03 - CÔTE-NORD</vt:lpstr>
      <vt:lpstr>LOT 04 - SEPT-ÎLES</vt:lpstr>
      <vt:lpstr>LOT 05 - RIMOUSKI</vt:lpstr>
      <vt:lpstr>LOT 06 - CARLETON</vt:lpstr>
      <vt:lpstr>LOT 07 - CHICOUTIMI</vt:lpstr>
      <vt:lpstr>LOT 08 - CAP-NAT-CH-AP-CDQ-MAU </vt:lpstr>
      <vt:lpstr>LOT 09 - MTL-LAVAL-LAN-LAU-OUT</vt:lpstr>
      <vt:lpstr>LOT 10 - MONTÉRÉGIE-ESTRIE</vt:lpstr>
      <vt:lpstr>LOT 11 - BAIE-JAMES - RÉS. AUT.</vt:lpstr>
      <vt:lpstr>Prix additionnels - Obligatoire</vt:lpstr>
      <vt:lpstr>Compte rendu de qualifications</vt:lpstr>
      <vt:lpstr>Sous-traitance</vt:lpstr>
      <vt:lpstr>Capacité de réalisation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Dufour-Ouellet, Alexandra</dc:creator>
  <cp:keywords/>
  <dc:description/>
  <cp:lastModifiedBy>Kirupananthan, Nishanthan</cp:lastModifiedBy>
  <cp:revision/>
  <dcterms:created xsi:type="dcterms:W3CDTF">2009-01-14T22:07:21Z</dcterms:created>
  <dcterms:modified xsi:type="dcterms:W3CDTF">2023-07-12T12:50:42Z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0x010100D61224DFD4C6064BA0CA33F4C9AF7F90</vt:lpwstr>
  </property>
</Properties>
</file>